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valentineseduorg-my.sharepoint.com/personal/begum20an_valentines-sch_org_uk/Documents/12g btec IT/unit 9 IT/Learning aim C/"/>
    </mc:Choice>
  </mc:AlternateContent>
  <xr:revisionPtr revIDLastSave="0" documentId="11_13435BC42844C64B96C4A5F0DF752FD54A111BC7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u" sheetId="1" r:id="rId1"/>
    <sheet name="season ticket holder" sheetId="2" r:id="rId2"/>
    <sheet name="summary" sheetId="3" r:id="rId3"/>
    <sheet name="season ticket type" sheetId="4" r:id="rId4"/>
  </sheets>
  <definedNames>
    <definedName name="_xlchart.v1.0" hidden="1">summary!$N$19:$N$20</definedName>
    <definedName name="_xlchart.v1.1" hidden="1">summary!$O$18</definedName>
    <definedName name="_xlchart.v1.2" hidden="1">summary!$O$19:$O$20</definedName>
    <definedName name="Data">'season ticket type'!$V$14:$W$20</definedName>
    <definedName name="seats">'season ticket type'!$P$15:$P$64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" l="1"/>
  <c r="T56" i="2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15" i="4"/>
</calcChain>
</file>

<file path=xl/sharedStrings.xml><?xml version="1.0" encoding="utf-8"?>
<sst xmlns="http://schemas.openxmlformats.org/spreadsheetml/2006/main" count="1202" uniqueCount="352">
  <si>
    <t xml:space="preserve">     </t>
  </si>
  <si>
    <t>Season Ticket No.</t>
  </si>
  <si>
    <t>Name</t>
  </si>
  <si>
    <t>Surname</t>
  </si>
  <si>
    <t>Gender</t>
  </si>
  <si>
    <t>Address</t>
  </si>
  <si>
    <t>City</t>
  </si>
  <si>
    <t>Postcode</t>
  </si>
  <si>
    <t>Telephone</t>
  </si>
  <si>
    <t>Email Address</t>
  </si>
  <si>
    <t xml:space="preserve">Type </t>
  </si>
  <si>
    <t xml:space="preserve">Date of Ticket Application </t>
  </si>
  <si>
    <t>Application Success?</t>
  </si>
  <si>
    <t xml:space="preserve">Expiry Date </t>
  </si>
  <si>
    <t>Destiny  </t>
  </si>
  <si>
    <t>Zola</t>
  </si>
  <si>
    <t>Female</t>
  </si>
  <si>
    <t>294 Main Street North</t>
  </si>
  <si>
    <t>London</t>
  </si>
  <si>
    <t>N1 1NE</t>
  </si>
  <si>
    <t>0208 486 5825</t>
  </si>
  <si>
    <t>Dzola@hotmail.com</t>
  </si>
  <si>
    <t>A</t>
  </si>
  <si>
    <t>Y</t>
  </si>
  <si>
    <t>Theron  </t>
  </si>
  <si>
    <t>Weah</t>
  </si>
  <si>
    <t>Male</t>
  </si>
  <si>
    <t>124 Church Street</t>
  </si>
  <si>
    <t>N4 1AB</t>
  </si>
  <si>
    <t>0208 479 3242</t>
  </si>
  <si>
    <t>tweah@ymail.com</t>
  </si>
  <si>
    <t>CH</t>
  </si>
  <si>
    <t>Type of Ticket</t>
  </si>
  <si>
    <t>Francis  </t>
  </si>
  <si>
    <t>John</t>
  </si>
  <si>
    <t>80 Main Street North</t>
  </si>
  <si>
    <t>N1 1NB</t>
  </si>
  <si>
    <t>0208 481 9190</t>
  </si>
  <si>
    <t>francis123@hotmail.com</t>
  </si>
  <si>
    <t>CO</t>
  </si>
  <si>
    <t>Adult</t>
  </si>
  <si>
    <t>Loma  </t>
  </si>
  <si>
    <t>Toddy</t>
  </si>
  <si>
    <t>67 Elm Street</t>
  </si>
  <si>
    <t>Essex</t>
  </si>
  <si>
    <t>RM13 4HJ</t>
  </si>
  <si>
    <t>01708 508 8015</t>
  </si>
  <si>
    <t>toody@gmail.com</t>
  </si>
  <si>
    <t>Child</t>
  </si>
  <si>
    <t>Rosenda  </t>
  </si>
  <si>
    <t>James</t>
  </si>
  <si>
    <t>71 Main Street North</t>
  </si>
  <si>
    <t>N1 1NC</t>
  </si>
  <si>
    <t>0208 502 9395</t>
  </si>
  <si>
    <t>James1923@gmail.com</t>
  </si>
  <si>
    <t>N</t>
  </si>
  <si>
    <t>Concession</t>
  </si>
  <si>
    <t>David</t>
  </si>
  <si>
    <t>Henry</t>
  </si>
  <si>
    <t>4 Washington Road</t>
  </si>
  <si>
    <t>E10 7HQ</t>
  </si>
  <si>
    <t>0208 505 1464</t>
  </si>
  <si>
    <t>dhenry1975@gmail.com</t>
  </si>
  <si>
    <t>OAP</t>
  </si>
  <si>
    <t>Old Age Pensioner</t>
  </si>
  <si>
    <t>Matthew</t>
  </si>
  <si>
    <t>56 Chestnut Avenue</t>
  </si>
  <si>
    <t>NW24 4QW</t>
  </si>
  <si>
    <t>0208 708 6100</t>
  </si>
  <si>
    <t>matthewjames@gmail.com</t>
  </si>
  <si>
    <t>Rebecca  </t>
  </si>
  <si>
    <t>Wilkinson</t>
  </si>
  <si>
    <t>36 Main Street North</t>
  </si>
  <si>
    <t>N1 1NA</t>
  </si>
  <si>
    <t>0208 486 6135</t>
  </si>
  <si>
    <t>wilkinsonrebecca@gmail.com</t>
  </si>
  <si>
    <t>Cassie  </t>
  </si>
  <si>
    <t>Felix</t>
  </si>
  <si>
    <t>101 Chestnut Avenue</t>
  </si>
  <si>
    <t>CM12 8HQ</t>
  </si>
  <si>
    <t>01708 477 8844</t>
  </si>
  <si>
    <t>Felix456@yahoo.co.uk</t>
  </si>
  <si>
    <t>Eric  </t>
  </si>
  <si>
    <t>Chambers</t>
  </si>
  <si>
    <t>57 Maple Street</t>
  </si>
  <si>
    <t>EC1 5ER</t>
  </si>
  <si>
    <t>0208 490 1573</t>
  </si>
  <si>
    <t>eric-chambers@hotmail.co.uk</t>
  </si>
  <si>
    <t>Issac</t>
  </si>
  <si>
    <t>Newton</t>
  </si>
  <si>
    <t>57 Park Road</t>
  </si>
  <si>
    <t>W2 0HB</t>
  </si>
  <si>
    <t>0208 485 2871</t>
  </si>
  <si>
    <t>newtonpark@ymail.co.uk</t>
  </si>
  <si>
    <t>Total applications</t>
  </si>
  <si>
    <t>Jacquline  </t>
  </si>
  <si>
    <t>Wilson</t>
  </si>
  <si>
    <t>253 Park Avenue</t>
  </si>
  <si>
    <t>E9 9FG</t>
  </si>
  <si>
    <t>0208 471 1631</t>
  </si>
  <si>
    <t>wilson1979@yahoo.co.uk</t>
  </si>
  <si>
    <t>Total successful application</t>
  </si>
  <si>
    <t>Trudi  </t>
  </si>
  <si>
    <t>Becks</t>
  </si>
  <si>
    <t>12 Walnut Street</t>
  </si>
  <si>
    <t>SW7 2SD</t>
  </si>
  <si>
    <t>0208 475 9950</t>
  </si>
  <si>
    <t>beckwalnut@hotmail.co.uk</t>
  </si>
  <si>
    <t>Total unsuccessful application</t>
  </si>
  <si>
    <t>Charita  </t>
  </si>
  <si>
    <t>Smith</t>
  </si>
  <si>
    <t>34 Upton Lane</t>
  </si>
  <si>
    <t>EC3 4UB</t>
  </si>
  <si>
    <t>0208 507 5389</t>
  </si>
  <si>
    <t>charitasmith@gmail.com</t>
  </si>
  <si>
    <t>Alison  </t>
  </si>
  <si>
    <t>McCarthy</t>
  </si>
  <si>
    <t>123 Manor Close</t>
  </si>
  <si>
    <t>N4 8CM</t>
  </si>
  <si>
    <t>0208 471 6460</t>
  </si>
  <si>
    <t>alison1992@gmail.com</t>
  </si>
  <si>
    <t>Billy  </t>
  </si>
  <si>
    <t>Small</t>
  </si>
  <si>
    <t>450 Upper Street</t>
  </si>
  <si>
    <t>E7 4RT</t>
  </si>
  <si>
    <t>0208 470 7994</t>
  </si>
  <si>
    <t>Ilovefootball@vmail.com</t>
  </si>
  <si>
    <t>Aaron</t>
  </si>
  <si>
    <t>Bastien</t>
  </si>
  <si>
    <t>756 Oakley Road</t>
  </si>
  <si>
    <t>E11 8MN</t>
  </si>
  <si>
    <t>0208 510 9591</t>
  </si>
  <si>
    <t>Bastienisbest@vmail.com</t>
  </si>
  <si>
    <t>Candace  </t>
  </si>
  <si>
    <t>Hodges</t>
  </si>
  <si>
    <t>1 Pine Street</t>
  </si>
  <si>
    <t>RM4 6HS</t>
  </si>
  <si>
    <t>01708 482 0513</t>
  </si>
  <si>
    <t>canhodges@gmail.com</t>
  </si>
  <si>
    <t>Darryl  </t>
  </si>
  <si>
    <t>Soloman</t>
  </si>
  <si>
    <t>3 River Road</t>
  </si>
  <si>
    <t>W5 8PY</t>
  </si>
  <si>
    <t>0208 506 1700</t>
  </si>
  <si>
    <t>solomand@vmail.com</t>
  </si>
  <si>
    <t>Melissa  </t>
  </si>
  <si>
    <t>Francis</t>
  </si>
  <si>
    <t>41 Prospect Road</t>
  </si>
  <si>
    <t>SW14 5KA</t>
  </si>
  <si>
    <t>0208 488 6996</t>
  </si>
  <si>
    <t>mel@btmail.co.uk</t>
  </si>
  <si>
    <t>Marguerita  </t>
  </si>
  <si>
    <t>Perez</t>
  </si>
  <si>
    <t>98 Central Avenue</t>
  </si>
  <si>
    <t>N10 7HU</t>
  </si>
  <si>
    <t>0208 491 5138</t>
  </si>
  <si>
    <t>mperez@gmail.com</t>
  </si>
  <si>
    <t>Paulita  </t>
  </si>
  <si>
    <t>Martinez</t>
  </si>
  <si>
    <t>76 Washington Ave</t>
  </si>
  <si>
    <t>N18 3SL</t>
  </si>
  <si>
    <t>0208 473 6817</t>
  </si>
  <si>
    <t>pmartinez@vmail.com</t>
  </si>
  <si>
    <t>Jared  </t>
  </si>
  <si>
    <t>Donavan</t>
  </si>
  <si>
    <t>38 Cherry Street</t>
  </si>
  <si>
    <t>SE8 1SA</t>
  </si>
  <si>
    <t>0208 481 6445</t>
  </si>
  <si>
    <t>jdonavan96@btmail.co.uk</t>
  </si>
  <si>
    <t>Shane</t>
  </si>
  <si>
    <t>Hamilton</t>
  </si>
  <si>
    <t>708 First Avenue</t>
  </si>
  <si>
    <t>RM5 2MK</t>
  </si>
  <si>
    <t>01708 493 3938</t>
  </si>
  <si>
    <t>hamilton@btmail.co.uk</t>
  </si>
  <si>
    <t>Eugene  </t>
  </si>
  <si>
    <t>McCoy</t>
  </si>
  <si>
    <t>598 Franklin Street</t>
  </si>
  <si>
    <t>NW5 0AA</t>
  </si>
  <si>
    <t>0208 496 4421</t>
  </si>
  <si>
    <t>bigmccoy@gmail.com</t>
  </si>
  <si>
    <t>Jeanmarie  </t>
  </si>
  <si>
    <t>Gerry</t>
  </si>
  <si>
    <t>23 Jefferson Street</t>
  </si>
  <si>
    <t>CM7 8JI</t>
  </si>
  <si>
    <t>0208 483 5918</t>
  </si>
  <si>
    <t>jmain@hotmail.com</t>
  </si>
  <si>
    <t>Misty  </t>
  </si>
  <si>
    <t>Patel</t>
  </si>
  <si>
    <t>609 Fourth Avenue</t>
  </si>
  <si>
    <t>N22 9FK</t>
  </si>
  <si>
    <t>0208 482 8831</t>
  </si>
  <si>
    <t>imamistry@hotmail.com</t>
  </si>
  <si>
    <t>Kayla  </t>
  </si>
  <si>
    <t>Jones</t>
  </si>
  <si>
    <t>33 Bridge Street</t>
  </si>
  <si>
    <t>CM4 4FG</t>
  </si>
  <si>
    <t>01708 478 4949</t>
  </si>
  <si>
    <t>kaylajones@ymail.com</t>
  </si>
  <si>
    <t>Alberto  </t>
  </si>
  <si>
    <t>Silva</t>
  </si>
  <si>
    <t>12 Highland Avenue</t>
  </si>
  <si>
    <t>N17 9SA</t>
  </si>
  <si>
    <t>0208 498 2133</t>
  </si>
  <si>
    <t>a.sliva@gmail.com</t>
  </si>
  <si>
    <t>Gilbert  </t>
  </si>
  <si>
    <t>Dixon</t>
  </si>
  <si>
    <t>50 Mill Street</t>
  </si>
  <si>
    <t>E8 4YT</t>
  </si>
  <si>
    <t>0208 505 2090</t>
  </si>
  <si>
    <t>gilbertdixon@hotmail.com</t>
  </si>
  <si>
    <t>Teresia  </t>
  </si>
  <si>
    <t>May</t>
  </si>
  <si>
    <t>43 Jackson Close</t>
  </si>
  <si>
    <t>SW9 7FQ</t>
  </si>
  <si>
    <t>0208 487 3718</t>
  </si>
  <si>
    <t>tmay@btmail.co.uk</t>
  </si>
  <si>
    <t>Gary</t>
  </si>
  <si>
    <t>Oldman</t>
  </si>
  <si>
    <t>112 Pleasant Avenue</t>
  </si>
  <si>
    <t>S12 7SD</t>
  </si>
  <si>
    <t>0208 472 2317</t>
  </si>
  <si>
    <t>notanoldman@hotmail.com</t>
  </si>
  <si>
    <t>Neil</t>
  </si>
  <si>
    <t>Albert</t>
  </si>
  <si>
    <t>267 Fifth Avenue</t>
  </si>
  <si>
    <t>N32 7SH</t>
  </si>
  <si>
    <t>0208 481 1888</t>
  </si>
  <si>
    <t>neilalbert@ymail.com</t>
  </si>
  <si>
    <t>Sonny</t>
  </si>
  <si>
    <t>Barnes</t>
  </si>
  <si>
    <t>85 Adams Street</t>
  </si>
  <si>
    <t>N9 2JD</t>
  </si>
  <si>
    <t>0208 491 1355</t>
  </si>
  <si>
    <t>sonnyday@btmail.co.uk</t>
  </si>
  <si>
    <t>Elizabeth</t>
  </si>
  <si>
    <t>Wilmer</t>
  </si>
  <si>
    <t>27 Madison Avenue</t>
  </si>
  <si>
    <t>E12 0HD</t>
  </si>
  <si>
    <t>0208 481 4620</t>
  </si>
  <si>
    <t>ewilmer@ymail.com</t>
  </si>
  <si>
    <t>Vicky</t>
  </si>
  <si>
    <t>Culpepper</t>
  </si>
  <si>
    <t>333 Ridge Street</t>
  </si>
  <si>
    <t>S12 6WE</t>
  </si>
  <si>
    <t>0208 496 5122</t>
  </si>
  <si>
    <t>culpepper@vmail.com</t>
  </si>
  <si>
    <t>Maxwell</t>
  </si>
  <si>
    <t>Stuart</t>
  </si>
  <si>
    <t>427 Church Street</t>
  </si>
  <si>
    <t>W13 9JL</t>
  </si>
  <si>
    <t>0208 504 8382</t>
  </si>
  <si>
    <t>madmax@vmail.com</t>
  </si>
  <si>
    <t>Antony</t>
  </si>
  <si>
    <t>Turan</t>
  </si>
  <si>
    <t>611 Green Street</t>
  </si>
  <si>
    <t>W8 9QW</t>
  </si>
  <si>
    <t>0208 473 2896</t>
  </si>
  <si>
    <t>aturan@btmail.co.uk</t>
  </si>
  <si>
    <t>Terry</t>
  </si>
  <si>
    <t>White</t>
  </si>
  <si>
    <t>372 Queen Street</t>
  </si>
  <si>
    <t>W3 3PO</t>
  </si>
  <si>
    <t>0208 488 2560</t>
  </si>
  <si>
    <t>terrywhite1989@vmail.com</t>
  </si>
  <si>
    <t>Elenor  </t>
  </si>
  <si>
    <t>Brown</t>
  </si>
  <si>
    <t>328 North Street</t>
  </si>
  <si>
    <t>NE12 3AH</t>
  </si>
  <si>
    <t>0208 474 9082</t>
  </si>
  <si>
    <t>e.brown@gmail.com</t>
  </si>
  <si>
    <t>Nadine  </t>
  </si>
  <si>
    <t>Walcott</t>
  </si>
  <si>
    <t>178 Manchester Road</t>
  </si>
  <si>
    <t>EC2 9DA</t>
  </si>
  <si>
    <t>0208 504 0567</t>
  </si>
  <si>
    <t>fastwalcott@btmail.co.uk</t>
  </si>
  <si>
    <t>Shaun</t>
  </si>
  <si>
    <t>Moore</t>
  </si>
  <si>
    <t>347 Richmond Road</t>
  </si>
  <si>
    <t>EC8 4EB</t>
  </si>
  <si>
    <t>0208 493 3997</t>
  </si>
  <si>
    <t>s.moore@gmail.com</t>
  </si>
  <si>
    <t>Robert</t>
  </si>
  <si>
    <t>Nolan</t>
  </si>
  <si>
    <t>43 Grove road</t>
  </si>
  <si>
    <t>E3 8CG</t>
  </si>
  <si>
    <t>0208 482 5692</t>
  </si>
  <si>
    <t>clevernolan@vmail.com</t>
  </si>
  <si>
    <t>Ben</t>
  </si>
  <si>
    <t>Alwick</t>
  </si>
  <si>
    <t>73 South Street</t>
  </si>
  <si>
    <t>E7 8RB</t>
  </si>
  <si>
    <t>0208 477 2223</t>
  </si>
  <si>
    <t>onlyoneben@yahoo.co.uk</t>
  </si>
  <si>
    <t>Edwards</t>
  </si>
  <si>
    <t>45 School Lane</t>
  </si>
  <si>
    <t>E18 2CD</t>
  </si>
  <si>
    <t>0208 506 5241</t>
  </si>
  <si>
    <t>jedward@vmail.com</t>
  </si>
  <si>
    <t>Ken  </t>
  </si>
  <si>
    <t>Long</t>
  </si>
  <si>
    <t>911 The Drive</t>
  </si>
  <si>
    <t>SE9 1HE</t>
  </si>
  <si>
    <t>0208 475 5108</t>
  </si>
  <si>
    <t>lifeandbelong@gmail.com</t>
  </si>
  <si>
    <t>Lu  </t>
  </si>
  <si>
    <t>Lin</t>
  </si>
  <si>
    <t>112 North Road</t>
  </si>
  <si>
    <t>SE16 7PA</t>
  </si>
  <si>
    <t>0208 495 5195</t>
  </si>
  <si>
    <t>lulin@vmail.com</t>
  </si>
  <si>
    <t>Regina  </t>
  </si>
  <si>
    <t>Washington</t>
  </si>
  <si>
    <t>48 Stanley Road</t>
  </si>
  <si>
    <t>Milton Keynes</t>
  </si>
  <si>
    <t>MK3 7YU</t>
  </si>
  <si>
    <t>01908 488 8394</t>
  </si>
  <si>
    <t>rwashington@btmail.co.uk</t>
  </si>
  <si>
    <t>Paul</t>
  </si>
  <si>
    <t>Hunter</t>
  </si>
  <si>
    <t>49 Chester Road</t>
  </si>
  <si>
    <t>SE17 9AS</t>
  </si>
  <si>
    <t>0208 477 5260</t>
  </si>
  <si>
    <t>manhunter@yahoo.co.uk</t>
  </si>
  <si>
    <t>Leon</t>
  </si>
  <si>
    <t>Lee</t>
  </si>
  <si>
    <t>511 Mill Road</t>
  </si>
  <si>
    <t>NW8 5PM</t>
  </si>
  <si>
    <t>0208 486 9450</t>
  </si>
  <si>
    <t>massivelee@btmail.co.uk</t>
  </si>
  <si>
    <t>Seats</t>
  </si>
  <si>
    <t>North</t>
  </si>
  <si>
    <t>South</t>
  </si>
  <si>
    <t>Yes</t>
  </si>
  <si>
    <t>Upper</t>
  </si>
  <si>
    <t>No</t>
  </si>
  <si>
    <t>Middle</t>
  </si>
  <si>
    <t>Lower</t>
  </si>
  <si>
    <t>Seat Type</t>
  </si>
  <si>
    <t>Price</t>
  </si>
  <si>
    <t xml:space="preserve">Requested Seats </t>
  </si>
  <si>
    <t>Ticket price</t>
  </si>
  <si>
    <t>Allocated Seat</t>
  </si>
  <si>
    <t>Application unsucessful</t>
  </si>
  <si>
    <t>Availability</t>
  </si>
  <si>
    <t>Seats in stadium</t>
  </si>
  <si>
    <t>Availabilty</t>
  </si>
  <si>
    <t xml:space="preserve">      Requested</t>
  </si>
  <si>
    <t xml:space="preserve">    Allocated</t>
  </si>
  <si>
    <t xml:space="preserve">Seats still available </t>
  </si>
  <si>
    <t>Seats have reached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</si>
</sst>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Aptos Narrow"/>
      <family val="2"/>
    </font>
    <font>
      <sz val="16"/>
      <color rgb="FF000000"/>
      <name val="Aptos Narrow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89436B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0" fillId="6" borderId="1" xfId="0" applyFill="1" applyBorder="1"/>
    <xf numFmtId="14" fontId="0" fillId="6" borderId="1" xfId="0" applyNumberForma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0" fillId="6" borderId="2" xfId="0" applyFill="1" applyBorder="1"/>
    <xf numFmtId="14" fontId="0" fillId="6" borderId="2" xfId="0" applyNumberFormat="1" applyFill="1" applyBorder="1"/>
    <xf numFmtId="0" fontId="0" fillId="6" borderId="3" xfId="0" applyFill="1" applyBorder="1"/>
    <xf numFmtId="0" fontId="2" fillId="6" borderId="4" xfId="0" applyFont="1" applyFill="1" applyBorder="1"/>
    <xf numFmtId="0" fontId="0" fillId="6" borderId="5" xfId="0" applyFill="1" applyBorder="1"/>
    <xf numFmtId="14" fontId="0" fillId="6" borderId="3" xfId="0" applyNumberFormat="1" applyFill="1" applyBorder="1"/>
    <xf numFmtId="0" fontId="0" fillId="6" borderId="6" xfId="0" applyFill="1" applyBorder="1"/>
    <xf numFmtId="0" fontId="0" fillId="6" borderId="9" xfId="0" applyFill="1" applyBorder="1"/>
    <xf numFmtId="0" fontId="0" fillId="6" borderId="8" xfId="0" applyFill="1" applyBorder="1"/>
    <xf numFmtId="0" fontId="2" fillId="4" borderId="0" xfId="0" applyFont="1" applyFill="1"/>
    <xf numFmtId="0" fontId="3" fillId="6" borderId="1" xfId="0" applyFont="1" applyFill="1" applyBorder="1"/>
    <xf numFmtId="0" fontId="3" fillId="6" borderId="9" xfId="0" applyFont="1" applyFill="1" applyBorder="1"/>
    <xf numFmtId="0" fontId="3" fillId="4" borderId="0" xfId="0" applyFont="1" applyFill="1"/>
    <xf numFmtId="14" fontId="0" fillId="6" borderId="9" xfId="0" applyNumberFormat="1" applyFill="1" applyBorder="1"/>
    <xf numFmtId="164" fontId="3" fillId="6" borderId="1" xfId="0" applyNumberFormat="1" applyFont="1" applyFill="1" applyBorder="1"/>
    <xf numFmtId="0" fontId="2" fillId="6" borderId="6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4" fillId="7" borderId="1" xfId="0" applyFont="1" applyFill="1" applyBorder="1"/>
    <xf numFmtId="0" fontId="4" fillId="7" borderId="7" xfId="0" applyFont="1" applyFill="1" applyBorder="1"/>
    <xf numFmtId="0" fontId="3" fillId="7" borderId="7" xfId="0" applyFont="1" applyFill="1" applyBorder="1"/>
    <xf numFmtId="0" fontId="5" fillId="6" borderId="1" xfId="0" applyFont="1" applyFill="1" applyBorder="1"/>
    <xf numFmtId="14" fontId="0" fillId="6" borderId="13" xfId="0" applyNumberFormat="1" applyFill="1" applyBorder="1"/>
    <xf numFmtId="14" fontId="0" fillId="6" borderId="8" xfId="0" applyNumberFormat="1" applyFill="1" applyBorder="1"/>
    <xf numFmtId="0" fontId="6" fillId="6" borderId="1" xfId="0" applyFont="1" applyFill="1" applyBorder="1"/>
    <xf numFmtId="0" fontId="0" fillId="4" borderId="1" xfId="0" applyFill="1" applyBorder="1"/>
    <xf numFmtId="0" fontId="0" fillId="4" borderId="16" xfId="0" applyFill="1" applyBorder="1"/>
    <xf numFmtId="0" fontId="0" fillId="6" borderId="0" xfId="0" applyFill="1"/>
    <xf numFmtId="0" fontId="7" fillId="6" borderId="12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8" borderId="1" xfId="0" applyFill="1" applyBorder="1"/>
    <xf numFmtId="0" fontId="2" fillId="9" borderId="1" xfId="0" applyFont="1" applyFill="1" applyBorder="1"/>
    <xf numFmtId="164" fontId="0" fillId="9" borderId="1" xfId="0" applyNumberFormat="1" applyFill="1" applyBorder="1"/>
    <xf numFmtId="0" fontId="8" fillId="2" borderId="1" xfId="0" applyFont="1" applyFill="1" applyBorder="1"/>
    <xf numFmtId="0" fontId="0" fillId="2" borderId="1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4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3399"/>
      <color rgb="FFFFCCFF"/>
      <color rgb="FFFF99CC"/>
      <color rgb="FFFF6699"/>
      <color rgb="FF89436B"/>
      <color rgb="FF993366"/>
      <color rgb="FFFF99FF"/>
      <color rgb="FF660033"/>
      <color rgb="FF9900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</a:t>
            </a:r>
            <a:r>
              <a:rPr lang="en-GB" baseline="0"/>
              <a:t> of ticket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933307238463618E-2"/>
          <c:y val="0.29144992202391268"/>
          <c:w val="0.69928433627001552"/>
          <c:h val="0.70855007797608738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21-4FC8-8BC5-176710E38C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21-4FC8-8BC5-176710E38C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B21-4FC8-8BC5-176710E38C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B21-4FC8-8BC5-176710E38C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B21-4FC8-8BC5-176710E38C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summary!$B$18:$C$22</c:f>
              <c:multiLvlStrCache>
                <c:ptCount val="5"/>
                <c:lvl>
                  <c:pt idx="1">
                    <c:v>A</c:v>
                  </c:pt>
                  <c:pt idx="2">
                    <c:v>CH</c:v>
                  </c:pt>
                  <c:pt idx="3">
                    <c:v>CO</c:v>
                  </c:pt>
                  <c:pt idx="4">
                    <c:v>OAP</c:v>
                  </c:pt>
                </c:lvl>
                <c:lvl>
                  <c:pt idx="0">
                    <c:v>Type of Ticket</c:v>
                  </c:pt>
                  <c:pt idx="1">
                    <c:v>Adult</c:v>
                  </c:pt>
                  <c:pt idx="2">
                    <c:v>Child</c:v>
                  </c:pt>
                  <c:pt idx="3">
                    <c:v>Concession</c:v>
                  </c:pt>
                  <c:pt idx="4">
                    <c:v>Old Age Pensioner</c:v>
                  </c:pt>
                </c:lvl>
              </c:multiLvlStrCache>
            </c:multiLvlStrRef>
          </c:cat>
          <c:val>
            <c:numRef>
              <c:f>summary!$D$18:$D$22</c:f>
              <c:numCache>
                <c:formatCode>General</c:formatCode>
                <c:ptCount val="5"/>
                <c:pt idx="1">
                  <c:v>24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4-465D-9394-513C5EAA5A6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seats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summary!$D$34</c:f>
              <c:strCache>
                <c:ptCount val="1"/>
              </c:strCache>
            </c:strRef>
          </c:tx>
          <c:spPr>
            <a:solidFill>
              <a:schemeClr val="dk1">
                <a:tint val="885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summary!$C$35:$C$39</c:f>
              <c:strCache>
                <c:ptCount val="5"/>
                <c:pt idx="0">
                  <c:v>North</c:v>
                </c:pt>
                <c:pt idx="1">
                  <c:v>South</c:v>
                </c:pt>
                <c:pt idx="2">
                  <c:v>Upper</c:v>
                </c:pt>
                <c:pt idx="3">
                  <c:v>Middle</c:v>
                </c:pt>
                <c:pt idx="4">
                  <c:v>Lower</c:v>
                </c:pt>
              </c:strCache>
            </c:strRef>
          </c:cat>
          <c:val>
            <c:numRef>
              <c:f>summary!$D$35:$D$39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D-452B-AE0F-3A839AF7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01609199"/>
        <c:axId val="401608239"/>
      </c:barChart>
      <c:catAx>
        <c:axId val="40160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08239"/>
        <c:crosses val="autoZero"/>
        <c:auto val="1"/>
        <c:lblAlgn val="ctr"/>
        <c:lblOffset val="100"/>
        <c:noMultiLvlLbl val="0"/>
      </c:catAx>
      <c:valAx>
        <c:axId val="40160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09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application success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summary!$O$35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summary!$N$36:$N$37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summary!$O$36:$O$37</c:f>
              <c:numCache>
                <c:formatCode>General</c:formatCode>
                <c:ptCount val="2"/>
                <c:pt idx="0">
                  <c:v>37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045-A851-D8D51A06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649439"/>
        <c:axId val="1709900207"/>
      </c:barChart>
      <c:catAx>
        <c:axId val="104649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900207"/>
        <c:crosses val="autoZero"/>
        <c:auto val="1"/>
        <c:lblAlgn val="ctr"/>
        <c:lblOffset val="100"/>
        <c:noMultiLvlLbl val="0"/>
      </c:catAx>
      <c:valAx>
        <c:axId val="1709900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4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summary!$H$55</c:f>
              <c:strCache>
                <c:ptCount val="1"/>
                <c:pt idx="0">
                  <c:v>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summary!$G$56:$G$60</c:f>
              <c:strCache>
                <c:ptCount val="5"/>
                <c:pt idx="0">
                  <c:v>North</c:v>
                </c:pt>
                <c:pt idx="1">
                  <c:v>South</c:v>
                </c:pt>
                <c:pt idx="2">
                  <c:v>Upper</c:v>
                </c:pt>
                <c:pt idx="3">
                  <c:v>Middle</c:v>
                </c:pt>
                <c:pt idx="4">
                  <c:v>Lower</c:v>
                </c:pt>
              </c:strCache>
            </c:strRef>
          </c:cat>
          <c:val>
            <c:numRef>
              <c:f>summary!$H$56:$H$60</c:f>
              <c:numCache>
                <c:formatCode>"£"#,##0.00</c:formatCode>
                <c:ptCount val="5"/>
                <c:pt idx="0">
                  <c:v>1440</c:v>
                </c:pt>
                <c:pt idx="1">
                  <c:v>1300</c:v>
                </c:pt>
                <c:pt idx="2">
                  <c:v>1040</c:v>
                </c:pt>
                <c:pt idx="3">
                  <c:v>790</c:v>
                </c:pt>
                <c:pt idx="4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8-40A0-87C4-E55B7FE2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53904"/>
        <c:axId val="105659312"/>
      </c:lineChart>
      <c:catAx>
        <c:axId val="1056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9312"/>
        <c:crosses val="autoZero"/>
        <c:auto val="1"/>
        <c:lblAlgn val="ctr"/>
        <c:lblOffset val="100"/>
        <c:noMultiLvlLbl val="0"/>
      </c:catAx>
      <c:valAx>
        <c:axId val="1056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Gender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Gender</a:t>
          </a:r>
        </a:p>
      </cx:txPr>
    </cx:title>
    <cx:plotArea>
      <cx:plotAreaRegion>
        <cx:plotSurface>
          <cx:spPr>
            <a:solidFill>
              <a:schemeClr val="bg1"/>
            </a:solidFill>
          </cx:spPr>
        </cx:plotSurface>
        <cx:series layoutId="sunburst" uniqueId="{8A9327DD-3BA2-4103-BBD3-01F97A3FBC42}">
          <cx:tx>
            <cx:txData>
              <cx:f>_xlchart.v1.1</cx:f>
              <cx:v/>
            </cx:txData>
          </cx:tx>
          <cx:dataLabels pos="ctr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  <cx:dataLabel idx="0" pos="ctr">
              <cx:spPr>
                <a:solidFill>
                  <a:schemeClr val="accent1"/>
                </a:solidFill>
              </cx:spPr>
              <cx:visibility seriesName="0" categoryName="1" value="1"/>
              <cx:separator>, </cx:separator>
            </cx:dataLabel>
            <cx:dataLabel idx="1" pos="ctr">
              <cx:visibility seriesName="0" categoryName="1" value="1"/>
              <cx:separator>, </cx:separator>
            </cx:dataLabel>
          </cx:dataLabels>
          <cx:dataId val="0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plotArea>
      <cx:plotAreaRegion/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eason ticket type'!A1"/><Relationship Id="rId2" Type="http://schemas.openxmlformats.org/officeDocument/2006/relationships/hyperlink" Target="#summary!A1"/><Relationship Id="rId1" Type="http://schemas.openxmlformats.org/officeDocument/2006/relationships/hyperlink" Target="#'season ticket holder'!A1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eason ticket type'!A1"/><Relationship Id="rId2" Type="http://schemas.openxmlformats.org/officeDocument/2006/relationships/hyperlink" Target="#summary!A1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season ticket type'!A1"/><Relationship Id="rId7" Type="http://schemas.microsoft.com/office/2014/relationships/chartEx" Target="../charts/chartEx2.xml"/><Relationship Id="rId2" Type="http://schemas.openxmlformats.org/officeDocument/2006/relationships/hyperlink" Target="#'season ticket holder'!A1"/><Relationship Id="rId1" Type="http://schemas.openxmlformats.org/officeDocument/2006/relationships/hyperlink" Target="#menu!A1"/><Relationship Id="rId6" Type="http://schemas.openxmlformats.org/officeDocument/2006/relationships/chart" Target="../charts/chart2.xml"/><Relationship Id="rId5" Type="http://schemas.microsoft.com/office/2014/relationships/chartEx" Target="../charts/chartEx1.xml"/><Relationship Id="rId4" Type="http://schemas.openxmlformats.org/officeDocument/2006/relationships/chart" Target="../charts/chart1.xml"/><Relationship Id="rId9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season ticket holder'!A1"/><Relationship Id="rId2" Type="http://schemas.openxmlformats.org/officeDocument/2006/relationships/hyperlink" Target="#summary!A1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38100</xdr:rowOff>
    </xdr:from>
    <xdr:to>
      <xdr:col>6</xdr:col>
      <xdr:colOff>236220</xdr:colOff>
      <xdr:row>7</xdr:row>
      <xdr:rowOff>98769</xdr:rowOff>
    </xdr:to>
    <xdr:sp macro="" textlink="">
      <xdr:nvSpPr>
        <xdr:cNvPr id="2" name="Snip Diagonal Corner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05100" y="419100"/>
          <a:ext cx="1188720" cy="1013169"/>
        </a:xfrm>
        <a:prstGeom prst="snip2DiagRect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9</xdr:col>
      <xdr:colOff>295275</xdr:colOff>
      <xdr:row>1</xdr:row>
      <xdr:rowOff>152400</xdr:rowOff>
    </xdr:from>
    <xdr:to>
      <xdr:col>18</xdr:col>
      <xdr:colOff>542925</xdr:colOff>
      <xdr:row>8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81675" y="342900"/>
          <a:ext cx="5734050" cy="1200150"/>
        </a:xfrm>
        <a:prstGeom prst="rect">
          <a:avLst/>
        </a:prstGeom>
        <a:solidFill>
          <a:srgbClr val="6600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400"/>
            <a:t>           </a:t>
          </a:r>
          <a:r>
            <a:rPr lang="en-GB" sz="8000" b="0" i="1">
              <a:latin typeface="Bodoni MT Condensed" panose="02070606080606020203" pitchFamily="18" charset="0"/>
            </a:rPr>
            <a:t>VHS FC</a:t>
          </a:r>
        </a:p>
      </xdr:txBody>
    </xdr:sp>
    <xdr:clientData/>
  </xdr:twoCellAnchor>
  <xdr:twoCellAnchor>
    <xdr:from>
      <xdr:col>8</xdr:col>
      <xdr:colOff>152400</xdr:colOff>
      <xdr:row>17</xdr:row>
      <xdr:rowOff>104775</xdr:rowOff>
    </xdr:from>
    <xdr:to>
      <xdr:col>20</xdr:col>
      <xdr:colOff>171450</xdr:colOff>
      <xdr:row>34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29200" y="3343275"/>
          <a:ext cx="7334250" cy="3248025"/>
        </a:xfrm>
        <a:prstGeom prst="rect">
          <a:avLst/>
        </a:prstGeom>
        <a:solidFill>
          <a:srgbClr val="6600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438149</xdr:colOff>
      <xdr:row>10</xdr:row>
      <xdr:rowOff>104775</xdr:rowOff>
    </xdr:from>
    <xdr:to>
      <xdr:col>26</xdr:col>
      <xdr:colOff>238124</xdr:colOff>
      <xdr:row>15</xdr:row>
      <xdr:rowOff>47625</xdr:rowOff>
    </xdr:to>
    <xdr:sp macro="" textlink="">
      <xdr:nvSpPr>
        <xdr:cNvPr id="5" name="Ova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458949" y="2009775"/>
          <a:ext cx="1628775" cy="895350"/>
        </a:xfrm>
        <a:prstGeom prst="ellipse">
          <a:avLst/>
        </a:prstGeom>
        <a:solidFill>
          <a:srgbClr val="FF99CC">
            <a:alpha val="49804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Season ticket</a:t>
          </a:r>
          <a:r>
            <a:rPr lang="en-GB" baseline="0"/>
            <a:t> holders</a:t>
          </a:r>
          <a:endParaRPr lang="en-GB"/>
        </a:p>
      </xdr:txBody>
    </xdr:sp>
    <xdr:clientData/>
  </xdr:twoCellAnchor>
  <xdr:twoCellAnchor>
    <xdr:from>
      <xdr:col>23</xdr:col>
      <xdr:colOff>438149</xdr:colOff>
      <xdr:row>16</xdr:row>
      <xdr:rowOff>28575</xdr:rowOff>
    </xdr:from>
    <xdr:to>
      <xdr:col>26</xdr:col>
      <xdr:colOff>238124</xdr:colOff>
      <xdr:row>20</xdr:row>
      <xdr:rowOff>161925</xdr:rowOff>
    </xdr:to>
    <xdr:sp macro="" textlink="">
      <xdr:nvSpPr>
        <xdr:cNvPr id="6" name="Oval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458949" y="3076575"/>
          <a:ext cx="1628775" cy="895350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500"/>
            <a:t>Summary of information</a:t>
          </a:r>
        </a:p>
      </xdr:txBody>
    </xdr:sp>
    <xdr:clientData/>
  </xdr:twoCellAnchor>
  <xdr:twoCellAnchor>
    <xdr:from>
      <xdr:col>23</xdr:col>
      <xdr:colOff>438149</xdr:colOff>
      <xdr:row>21</xdr:row>
      <xdr:rowOff>152400</xdr:rowOff>
    </xdr:from>
    <xdr:to>
      <xdr:col>26</xdr:col>
      <xdr:colOff>238124</xdr:colOff>
      <xdr:row>26</xdr:row>
      <xdr:rowOff>95250</xdr:rowOff>
    </xdr:to>
    <xdr:sp macro="" textlink="">
      <xdr:nvSpPr>
        <xdr:cNvPr id="7" name="Oval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4458949" y="4152900"/>
          <a:ext cx="1628775" cy="895350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Season</a:t>
          </a:r>
          <a:r>
            <a:rPr lang="en-GB" baseline="0"/>
            <a:t> ticket type</a:t>
          </a:r>
          <a:endParaRPr lang="en-GB"/>
        </a:p>
      </xdr:txBody>
    </xdr:sp>
    <xdr:clientData/>
  </xdr:twoCellAnchor>
  <xdr:twoCellAnchor editAs="oneCell">
    <xdr:from>
      <xdr:col>8</xdr:col>
      <xdr:colOff>76200</xdr:colOff>
      <xdr:row>16</xdr:row>
      <xdr:rowOff>180975</xdr:rowOff>
    </xdr:from>
    <xdr:to>
      <xdr:col>12</xdr:col>
      <xdr:colOff>161925</xdr:colOff>
      <xdr:row>34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0" y="3228975"/>
          <a:ext cx="2524125" cy="3276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161925</xdr:colOff>
      <xdr:row>16</xdr:row>
      <xdr:rowOff>180975</xdr:rowOff>
    </xdr:from>
    <xdr:to>
      <xdr:col>16</xdr:col>
      <xdr:colOff>114300</xdr:colOff>
      <xdr:row>34</xdr:row>
      <xdr:rowOff>19050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7125" y="3228975"/>
          <a:ext cx="2390775" cy="3267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114300</xdr:colOff>
      <xdr:row>16</xdr:row>
      <xdr:rowOff>180975</xdr:rowOff>
    </xdr:from>
    <xdr:to>
      <xdr:col>20</xdr:col>
      <xdr:colOff>104775</xdr:colOff>
      <xdr:row>34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67900" y="3228975"/>
          <a:ext cx="2428875" cy="32575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2</xdr:row>
      <xdr:rowOff>38100</xdr:rowOff>
    </xdr:from>
    <xdr:to>
      <xdr:col>5</xdr:col>
      <xdr:colOff>10704</xdr:colOff>
      <xdr:row>8</xdr:row>
      <xdr:rowOff>10702</xdr:rowOff>
    </xdr:to>
    <xdr:sp macro="" textlink="">
      <xdr:nvSpPr>
        <xdr:cNvPr id="2" name="Snip Diagonal Corner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06813" y="423381"/>
          <a:ext cx="1434958" cy="1128445"/>
        </a:xfrm>
        <a:prstGeom prst="snip2Diag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7</xdr:col>
      <xdr:colOff>235450</xdr:colOff>
      <xdr:row>7</xdr:row>
      <xdr:rowOff>134420</xdr:rowOff>
    </xdr:from>
    <xdr:to>
      <xdr:col>15</xdr:col>
      <xdr:colOff>717051</xdr:colOff>
      <xdr:row>14</xdr:row>
      <xdr:rowOff>32107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68175" y="1482903"/>
          <a:ext cx="9032696" cy="124617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400"/>
            <a:t>                     </a:t>
          </a:r>
          <a:r>
            <a:rPr lang="en-GB" sz="8000" b="0" i="1">
              <a:latin typeface="Bodoni MT Condensed" panose="02070606080606020203" pitchFamily="18" charset="0"/>
            </a:rPr>
            <a:t>VHS FC</a:t>
          </a:r>
        </a:p>
      </xdr:txBody>
    </xdr:sp>
    <xdr:clientData/>
  </xdr:twoCellAnchor>
  <xdr:twoCellAnchor>
    <xdr:from>
      <xdr:col>18</xdr:col>
      <xdr:colOff>733417</xdr:colOff>
      <xdr:row>33</xdr:row>
      <xdr:rowOff>130822</xdr:rowOff>
    </xdr:from>
    <xdr:to>
      <xdr:col>19</xdr:col>
      <xdr:colOff>80384</xdr:colOff>
      <xdr:row>38</xdr:row>
      <xdr:rowOff>96971</xdr:rowOff>
    </xdr:to>
    <xdr:sp macro="" textlink="">
      <xdr:nvSpPr>
        <xdr:cNvPr id="5" name="Ova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933936" y="6499637"/>
          <a:ext cx="1651781" cy="859853"/>
        </a:xfrm>
        <a:prstGeom prst="ellipse">
          <a:avLst/>
        </a:prstGeom>
        <a:solidFill>
          <a:srgbClr val="FF99CC">
            <a:alpha val="49804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Menu</a:t>
          </a:r>
        </a:p>
      </xdr:txBody>
    </xdr:sp>
    <xdr:clientData/>
  </xdr:twoCellAnchor>
  <xdr:twoCellAnchor>
    <xdr:from>
      <xdr:col>18</xdr:col>
      <xdr:colOff>733417</xdr:colOff>
      <xdr:row>39</xdr:row>
      <xdr:rowOff>77919</xdr:rowOff>
    </xdr:from>
    <xdr:to>
      <xdr:col>19</xdr:col>
      <xdr:colOff>80384</xdr:colOff>
      <xdr:row>44</xdr:row>
      <xdr:rowOff>131528</xdr:rowOff>
    </xdr:to>
    <xdr:sp macro="" textlink="">
      <xdr:nvSpPr>
        <xdr:cNvPr id="6" name="Oval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933936" y="7519178"/>
          <a:ext cx="1651781" cy="947313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500"/>
            <a:t>Summary of information</a:t>
          </a:r>
        </a:p>
      </xdr:txBody>
    </xdr:sp>
    <xdr:clientData/>
  </xdr:twoCellAnchor>
  <xdr:twoCellAnchor>
    <xdr:from>
      <xdr:col>18</xdr:col>
      <xdr:colOff>733417</xdr:colOff>
      <xdr:row>45</xdr:row>
      <xdr:rowOff>122002</xdr:rowOff>
    </xdr:from>
    <xdr:to>
      <xdr:col>19</xdr:col>
      <xdr:colOff>80384</xdr:colOff>
      <xdr:row>51</xdr:row>
      <xdr:rowOff>64851</xdr:rowOff>
    </xdr:to>
    <xdr:sp macro="" textlink="">
      <xdr:nvSpPr>
        <xdr:cNvPr id="7" name="Oval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933936" y="8635706"/>
          <a:ext cx="1651781" cy="1015293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Season</a:t>
          </a:r>
          <a:r>
            <a:rPr lang="en-GB" baseline="0"/>
            <a:t> ticket type</a:t>
          </a:r>
          <a:endParaRPr lang="en-GB"/>
        </a:p>
      </xdr:txBody>
    </xdr:sp>
    <xdr:clientData/>
  </xdr:twoCellAnchor>
  <xdr:twoCellAnchor>
    <xdr:from>
      <xdr:col>8</xdr:col>
      <xdr:colOff>352425</xdr:colOff>
      <xdr:row>1</xdr:row>
      <xdr:rowOff>66675</xdr:rowOff>
    </xdr:from>
    <xdr:to>
      <xdr:col>20</xdr:col>
      <xdr:colOff>76200</xdr:colOff>
      <xdr:row>7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29225" y="257175"/>
          <a:ext cx="7038975" cy="1095375"/>
        </a:xfrm>
        <a:prstGeom prst="rect">
          <a:avLst/>
        </a:prstGeom>
        <a:solidFill>
          <a:srgbClr val="CC33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/>
            <a:t>   </a:t>
          </a:r>
          <a:r>
            <a:rPr lang="en-GB" sz="5400" b="1" i="0" u="sng">
              <a:solidFill>
                <a:schemeClr val="bg1"/>
              </a:solidFill>
              <a:latin typeface="Baskerville Old Face" panose="02020602080505020303" pitchFamily="18" charset="0"/>
            </a:rPr>
            <a:t>Season Ticket Holders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2</xdr:row>
      <xdr:rowOff>19050</xdr:rowOff>
    </xdr:from>
    <xdr:to>
      <xdr:col>6</xdr:col>
      <xdr:colOff>123826</xdr:colOff>
      <xdr:row>7</xdr:row>
      <xdr:rowOff>98769</xdr:rowOff>
    </xdr:to>
    <xdr:sp macro="" textlink="">
      <xdr:nvSpPr>
        <xdr:cNvPr id="2" name="Snip Diagonal Corner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638551" y="400050"/>
          <a:ext cx="1200150" cy="1032219"/>
        </a:xfrm>
        <a:prstGeom prst="snip2Diag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23</xdr:col>
      <xdr:colOff>438149</xdr:colOff>
      <xdr:row>10</xdr:row>
      <xdr:rowOff>104775</xdr:rowOff>
    </xdr:from>
    <xdr:to>
      <xdr:col>26</xdr:col>
      <xdr:colOff>238124</xdr:colOff>
      <xdr:row>15</xdr:row>
      <xdr:rowOff>47625</xdr:rowOff>
    </xdr:to>
    <xdr:sp macro="" textlink="">
      <xdr:nvSpPr>
        <xdr:cNvPr id="4" name="Ova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58949" y="2009775"/>
          <a:ext cx="1628775" cy="895350"/>
        </a:xfrm>
        <a:prstGeom prst="ellipse">
          <a:avLst/>
        </a:prstGeom>
        <a:solidFill>
          <a:srgbClr val="FF99CC">
            <a:alpha val="49804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Menu</a:t>
          </a:r>
        </a:p>
      </xdr:txBody>
    </xdr:sp>
    <xdr:clientData/>
  </xdr:twoCellAnchor>
  <xdr:twoCellAnchor>
    <xdr:from>
      <xdr:col>23</xdr:col>
      <xdr:colOff>438149</xdr:colOff>
      <xdr:row>16</xdr:row>
      <xdr:rowOff>28575</xdr:rowOff>
    </xdr:from>
    <xdr:to>
      <xdr:col>26</xdr:col>
      <xdr:colOff>238124</xdr:colOff>
      <xdr:row>20</xdr:row>
      <xdr:rowOff>161925</xdr:rowOff>
    </xdr:to>
    <xdr:sp macro="" textlink="">
      <xdr:nvSpPr>
        <xdr:cNvPr id="5" name="Oval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458949" y="3076575"/>
          <a:ext cx="1628775" cy="895350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500"/>
            <a:t>Season</a:t>
          </a:r>
          <a:r>
            <a:rPr lang="en-GB" sz="1500" baseline="0"/>
            <a:t> ticket holders</a:t>
          </a:r>
          <a:endParaRPr lang="en-GB" sz="1500"/>
        </a:p>
      </xdr:txBody>
    </xdr:sp>
    <xdr:clientData/>
  </xdr:twoCellAnchor>
  <xdr:twoCellAnchor>
    <xdr:from>
      <xdr:col>23</xdr:col>
      <xdr:colOff>438149</xdr:colOff>
      <xdr:row>21</xdr:row>
      <xdr:rowOff>152400</xdr:rowOff>
    </xdr:from>
    <xdr:to>
      <xdr:col>26</xdr:col>
      <xdr:colOff>238124</xdr:colOff>
      <xdr:row>26</xdr:row>
      <xdr:rowOff>95250</xdr:rowOff>
    </xdr:to>
    <xdr:sp macro="" textlink="">
      <xdr:nvSpPr>
        <xdr:cNvPr id="6" name="Oval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58949" y="4152900"/>
          <a:ext cx="1628775" cy="895350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Season</a:t>
          </a:r>
          <a:r>
            <a:rPr lang="en-GB" baseline="0"/>
            <a:t> ticket type</a:t>
          </a:r>
          <a:endParaRPr lang="en-GB"/>
        </a:p>
      </xdr:txBody>
    </xdr:sp>
    <xdr:clientData/>
  </xdr:twoCellAnchor>
  <xdr:twoCellAnchor>
    <xdr:from>
      <xdr:col>8</xdr:col>
      <xdr:colOff>104775</xdr:colOff>
      <xdr:row>1</xdr:row>
      <xdr:rowOff>104775</xdr:rowOff>
    </xdr:from>
    <xdr:to>
      <xdr:col>19</xdr:col>
      <xdr:colOff>438150</xdr:colOff>
      <xdr:row>7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981575" y="295275"/>
          <a:ext cx="7038975" cy="1095375"/>
        </a:xfrm>
        <a:prstGeom prst="rect">
          <a:avLst/>
        </a:prstGeom>
        <a:solidFill>
          <a:srgbClr val="89436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>
              <a:latin typeface="Bahnschrift SemiBold Condensed" panose="020B0502040204020203" pitchFamily="34" charset="0"/>
            </a:rPr>
            <a:t>      </a:t>
          </a:r>
          <a:r>
            <a:rPr lang="en-GB" sz="5400" b="1" u="sng">
              <a:latin typeface="Bahnschrift SemiBold Condensed" panose="020B0502040204020203" pitchFamily="34" charset="0"/>
            </a:rPr>
            <a:t>Summary of</a:t>
          </a:r>
          <a:r>
            <a:rPr lang="en-GB" sz="5400" b="1" u="sng" baseline="0">
              <a:latin typeface="Bahnschrift SemiBold Condensed" panose="020B0502040204020203" pitchFamily="34" charset="0"/>
            </a:rPr>
            <a:t> Information</a:t>
          </a:r>
          <a:endParaRPr lang="en-GB" sz="5400" b="1" i="0" u="sng">
            <a:solidFill>
              <a:schemeClr val="bg1"/>
            </a:solidFill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4</xdr:col>
      <xdr:colOff>190500</xdr:colOff>
      <xdr:row>12</xdr:row>
      <xdr:rowOff>57150</xdr:rowOff>
    </xdr:from>
    <xdr:to>
      <xdr:col>11</xdr:col>
      <xdr:colOff>19050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152400</xdr:colOff>
      <xdr:row>13</xdr:row>
      <xdr:rowOff>28575</xdr:rowOff>
    </xdr:from>
    <xdr:to>
      <xdr:col>21</xdr:col>
      <xdr:colOff>600075</xdr:colOff>
      <xdr:row>24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62560" y="2413635"/>
              <a:ext cx="4714875" cy="2192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290285</xdr:colOff>
      <xdr:row>29</xdr:row>
      <xdr:rowOff>29935</xdr:rowOff>
    </xdr:from>
    <xdr:to>
      <xdr:col>11</xdr:col>
      <xdr:colOff>353785</xdr:colOff>
      <xdr:row>43</xdr:row>
      <xdr:rowOff>115207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0B6885-CD1D-7EF3-F021-ED1EB17C0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81642</xdr:colOff>
      <xdr:row>38</xdr:row>
      <xdr:rowOff>90716</xdr:rowOff>
    </xdr:from>
    <xdr:to>
      <xdr:col>18</xdr:col>
      <xdr:colOff>244929</xdr:colOff>
      <xdr:row>40</xdr:row>
      <xdr:rowOff>36286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68F95824-7C21-171E-E489-30032A8987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59642" y="7322096"/>
              <a:ext cx="788127" cy="3113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453571</xdr:colOff>
      <xdr:row>29</xdr:row>
      <xdr:rowOff>39006</xdr:rowOff>
    </xdr:from>
    <xdr:to>
      <xdr:col>22</xdr:col>
      <xdr:colOff>127000</xdr:colOff>
      <xdr:row>43</xdr:row>
      <xdr:rowOff>78921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FB9BAF-3685-93DA-6C14-3BE43EF90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718038</xdr:colOff>
      <xdr:row>50</xdr:row>
      <xdr:rowOff>167053</xdr:rowOff>
    </xdr:from>
    <xdr:to>
      <xdr:col>15</xdr:col>
      <xdr:colOff>893884</xdr:colOff>
      <xdr:row>64</xdr:row>
      <xdr:rowOff>169983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</xdr:row>
      <xdr:rowOff>104775</xdr:rowOff>
    </xdr:from>
    <xdr:to>
      <xdr:col>6</xdr:col>
      <xdr:colOff>104775</xdr:colOff>
      <xdr:row>7</xdr:row>
      <xdr:rowOff>57150</xdr:rowOff>
    </xdr:to>
    <xdr:sp macro="" textlink="">
      <xdr:nvSpPr>
        <xdr:cNvPr id="2" name="Snip Diagonal Corner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38625" y="295275"/>
          <a:ext cx="1238250" cy="1095375"/>
        </a:xfrm>
        <a:prstGeom prst="snip2DiagRect">
          <a:avLst/>
        </a:prstGeom>
        <a:solidFill>
          <a:schemeClr val="bg2">
            <a:lumMod val="1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>
    <xdr:from>
      <xdr:col>21</xdr:col>
      <xdr:colOff>21114</xdr:colOff>
      <xdr:row>28</xdr:row>
      <xdr:rowOff>146192</xdr:rowOff>
    </xdr:from>
    <xdr:to>
      <xdr:col>23</xdr:col>
      <xdr:colOff>257765</xdr:colOff>
      <xdr:row>33</xdr:row>
      <xdr:rowOff>101547</xdr:rowOff>
    </xdr:to>
    <xdr:sp macro="" textlink="">
      <xdr:nvSpPr>
        <xdr:cNvPr id="3" name="Ova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862772" y="5744559"/>
          <a:ext cx="2102774" cy="1024488"/>
        </a:xfrm>
        <a:prstGeom prst="ellipse">
          <a:avLst/>
        </a:prstGeom>
        <a:solidFill>
          <a:srgbClr val="FF99CC">
            <a:alpha val="49804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Menu</a:t>
          </a:r>
        </a:p>
      </xdr:txBody>
    </xdr:sp>
    <xdr:clientData/>
  </xdr:twoCellAnchor>
  <xdr:twoCellAnchor>
    <xdr:from>
      <xdr:col>21</xdr:col>
      <xdr:colOff>21114</xdr:colOff>
      <xdr:row>34</xdr:row>
      <xdr:rowOff>82497</xdr:rowOff>
    </xdr:from>
    <xdr:to>
      <xdr:col>23</xdr:col>
      <xdr:colOff>257765</xdr:colOff>
      <xdr:row>39</xdr:row>
      <xdr:rowOff>13839</xdr:rowOff>
    </xdr:to>
    <xdr:sp macro="" textlink="">
      <xdr:nvSpPr>
        <xdr:cNvPr id="4" name="Oval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3862772" y="6944385"/>
          <a:ext cx="2102774" cy="903281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500"/>
            <a:t>Summary of information</a:t>
          </a:r>
        </a:p>
      </xdr:txBody>
    </xdr:sp>
    <xdr:clientData/>
  </xdr:twoCellAnchor>
  <xdr:twoCellAnchor>
    <xdr:from>
      <xdr:col>21</xdr:col>
      <xdr:colOff>21114</xdr:colOff>
      <xdr:row>39</xdr:row>
      <xdr:rowOff>193816</xdr:rowOff>
    </xdr:from>
    <xdr:to>
      <xdr:col>23</xdr:col>
      <xdr:colOff>257765</xdr:colOff>
      <xdr:row>44</xdr:row>
      <xdr:rowOff>136668</xdr:rowOff>
    </xdr:to>
    <xdr:sp macro="" textlink="">
      <xdr:nvSpPr>
        <xdr:cNvPr id="5" name="Oval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3862772" y="8027643"/>
          <a:ext cx="2102774" cy="914790"/>
        </a:xfrm>
        <a:prstGeom prst="ellipse">
          <a:avLst/>
        </a:prstGeom>
        <a:solidFill>
          <a:srgbClr val="FF99CC">
            <a:alpha val="50000"/>
          </a:srgb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GB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/>
            <a:t>Season</a:t>
          </a:r>
          <a:r>
            <a:rPr lang="en-GB" baseline="0"/>
            <a:t> ticket holder</a:t>
          </a:r>
          <a:endParaRPr lang="en-GB"/>
        </a:p>
      </xdr:txBody>
    </xdr:sp>
    <xdr:clientData/>
  </xdr:twoCellAnchor>
  <xdr:twoCellAnchor>
    <xdr:from>
      <xdr:col>7</xdr:col>
      <xdr:colOff>123825</xdr:colOff>
      <xdr:row>1</xdr:row>
      <xdr:rowOff>114300</xdr:rowOff>
    </xdr:from>
    <xdr:to>
      <xdr:col>19</xdr:col>
      <xdr:colOff>457200</xdr:colOff>
      <xdr:row>7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924425" y="304800"/>
          <a:ext cx="9620250" cy="1095375"/>
        </a:xfrm>
        <a:prstGeom prst="rect">
          <a:avLst/>
        </a:prstGeom>
        <a:solidFill>
          <a:srgbClr val="99336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>
              <a:latin typeface="Bahnschrift SemiBold Condensed" panose="020B0502040204020203" pitchFamily="34" charset="0"/>
            </a:rPr>
            <a:t>         </a:t>
          </a:r>
          <a:r>
            <a:rPr lang="en-GB" sz="6000" b="1" u="sng">
              <a:solidFill>
                <a:srgbClr val="FF99CC"/>
              </a:solidFill>
              <a:latin typeface="Bodoni MT" panose="02070603080606020203" pitchFamily="18" charset="0"/>
            </a:rPr>
            <a:t>Season</a:t>
          </a:r>
          <a:r>
            <a:rPr lang="en-GB" sz="6000" b="1" u="sng" baseline="0">
              <a:solidFill>
                <a:srgbClr val="FF99CC"/>
              </a:solidFill>
              <a:latin typeface="Bodoni MT" panose="02070603080606020203" pitchFamily="18" charset="0"/>
            </a:rPr>
            <a:t> ticket type</a:t>
          </a:r>
          <a:endParaRPr lang="en-GB" sz="6000" b="1" i="0" u="sng">
            <a:solidFill>
              <a:srgbClr val="FF99CC"/>
            </a:solidFill>
            <a:latin typeface="Bodoni MT" panose="020706030806060202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2:T7"/>
  <sheetViews>
    <sheetView tabSelected="1" zoomScale="63" zoomScaleNormal="63" workbookViewId="0"/>
  </sheetViews>
  <sheetFormatPr defaultColWidth="9.109375" defaultRowHeight="14.4" x14ac:dyDescent="0.3"/>
  <cols>
    <col min="1" max="16384" width="9.109375" style="1"/>
  </cols>
  <sheetData>
    <row r="2" spans="7:20" x14ac:dyDescent="0.3">
      <c r="G2" s="51" t="s">
        <v>0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7:20" x14ac:dyDescent="0.3"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7:20" x14ac:dyDescent="0.3"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7:20" x14ac:dyDescent="0.3"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7:20" x14ac:dyDescent="0.3"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7:20" x14ac:dyDescent="0.3"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</sheetData>
  <mergeCells count="1">
    <mergeCell ref="G2:T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T68"/>
  <sheetViews>
    <sheetView topLeftCell="A3" zoomScale="60" zoomScaleNormal="60" workbookViewId="0"/>
  </sheetViews>
  <sheetFormatPr defaultColWidth="9.109375" defaultRowHeight="14.4" x14ac:dyDescent="0.3"/>
  <cols>
    <col min="1" max="4" width="9.109375" style="2"/>
    <col min="5" max="5" width="29.5546875" style="2" customWidth="1"/>
    <col min="6" max="6" width="16.6640625" style="2" customWidth="1"/>
    <col min="7" max="7" width="13.88671875" style="2" customWidth="1"/>
    <col min="8" max="8" width="15.5546875" style="2" customWidth="1"/>
    <col min="9" max="9" width="20.6640625" style="2" customWidth="1"/>
    <col min="10" max="10" width="9.109375" style="2"/>
    <col min="11" max="11" width="14.6640625" style="2" customWidth="1"/>
    <col min="12" max="12" width="17.44140625" style="2" customWidth="1"/>
    <col min="13" max="13" width="28.88671875" style="2" customWidth="1"/>
    <col min="14" max="14" width="9.109375" style="2"/>
    <col min="15" max="15" width="37.44140625" style="2" customWidth="1"/>
    <col min="16" max="16" width="31.44140625" style="2" customWidth="1"/>
    <col min="17" max="17" width="18.109375" style="2" customWidth="1"/>
    <col min="18" max="18" width="16.33203125" style="2" customWidth="1"/>
    <col min="19" max="19" width="33.5546875" style="2" customWidth="1"/>
    <col min="20" max="20" width="11.6640625" style="2" customWidth="1"/>
    <col min="21" max="16384" width="9.109375" style="2"/>
  </cols>
  <sheetData>
    <row r="2" spans="7:7" ht="15" customHeight="1" x14ac:dyDescent="1.65">
      <c r="G2" s="3"/>
    </row>
    <row r="18" spans="5:20" ht="23.4" x14ac:dyDescent="0.45">
      <c r="E18" s="10" t="s">
        <v>1</v>
      </c>
      <c r="F18" s="10" t="s">
        <v>2</v>
      </c>
      <c r="G18" s="10" t="s">
        <v>3</v>
      </c>
      <c r="H18" s="10" t="s">
        <v>4</v>
      </c>
      <c r="I18" s="10" t="s">
        <v>5</v>
      </c>
      <c r="J18" s="10" t="s">
        <v>6</v>
      </c>
      <c r="K18" s="10" t="s">
        <v>7</v>
      </c>
      <c r="L18" s="10" t="s">
        <v>8</v>
      </c>
      <c r="M18" s="10" t="s">
        <v>9</v>
      </c>
      <c r="N18" s="10" t="s">
        <v>10</v>
      </c>
      <c r="O18" s="10" t="s">
        <v>11</v>
      </c>
      <c r="P18" s="10" t="s">
        <v>12</v>
      </c>
      <c r="Q18" s="10" t="s">
        <v>13</v>
      </c>
    </row>
    <row r="19" spans="5:20" x14ac:dyDescent="0.3">
      <c r="E19" s="8">
        <v>1215</v>
      </c>
      <c r="F19" s="8" t="s">
        <v>14</v>
      </c>
      <c r="G19" s="8" t="s">
        <v>15</v>
      </c>
      <c r="H19" s="8" t="s">
        <v>16</v>
      </c>
      <c r="I19" s="8" t="s">
        <v>17</v>
      </c>
      <c r="J19" s="8" t="s">
        <v>18</v>
      </c>
      <c r="K19" s="8" t="s">
        <v>19</v>
      </c>
      <c r="L19" s="8" t="s">
        <v>20</v>
      </c>
      <c r="M19" s="8" t="s">
        <v>21</v>
      </c>
      <c r="N19" s="8" t="s">
        <v>22</v>
      </c>
      <c r="O19" s="9">
        <v>45242</v>
      </c>
      <c r="P19" s="8" t="s">
        <v>23</v>
      </c>
      <c r="Q19" s="9">
        <v>45608</v>
      </c>
    </row>
    <row r="20" spans="5:20" ht="23.4" x14ac:dyDescent="0.45">
      <c r="E20" s="8">
        <v>2689</v>
      </c>
      <c r="F20" s="8" t="s">
        <v>24</v>
      </c>
      <c r="G20" s="8" t="s">
        <v>25</v>
      </c>
      <c r="H20" s="8" t="s">
        <v>26</v>
      </c>
      <c r="I20" s="8" t="s">
        <v>27</v>
      </c>
      <c r="J20" s="8" t="s">
        <v>18</v>
      </c>
      <c r="K20" s="8" t="s">
        <v>28</v>
      </c>
      <c r="L20" s="8" t="s">
        <v>29</v>
      </c>
      <c r="M20" s="8" t="s">
        <v>30</v>
      </c>
      <c r="N20" s="8" t="s">
        <v>31</v>
      </c>
      <c r="O20" s="9">
        <v>44908</v>
      </c>
      <c r="P20" s="8" t="s">
        <v>23</v>
      </c>
      <c r="Q20" s="9">
        <v>45273</v>
      </c>
      <c r="S20" s="10" t="s">
        <v>32</v>
      </c>
      <c r="T20" s="10"/>
    </row>
    <row r="21" spans="5:20" ht="15.6" x14ac:dyDescent="0.3">
      <c r="E21" s="8">
        <v>1736</v>
      </c>
      <c r="F21" s="8" t="s">
        <v>33</v>
      </c>
      <c r="G21" s="8" t="s">
        <v>34</v>
      </c>
      <c r="H21" s="8" t="s">
        <v>26</v>
      </c>
      <c r="I21" s="8" t="s">
        <v>35</v>
      </c>
      <c r="J21" s="8" t="s">
        <v>18</v>
      </c>
      <c r="K21" s="8" t="s">
        <v>36</v>
      </c>
      <c r="L21" s="8" t="s">
        <v>37</v>
      </c>
      <c r="M21" s="8" t="s">
        <v>38</v>
      </c>
      <c r="N21" s="8" t="s">
        <v>39</v>
      </c>
      <c r="O21" s="9">
        <v>44717</v>
      </c>
      <c r="P21" s="8" t="s">
        <v>23</v>
      </c>
      <c r="Q21" s="9">
        <v>45082</v>
      </c>
      <c r="S21" s="37" t="s">
        <v>40</v>
      </c>
      <c r="T21" s="8" t="s">
        <v>22</v>
      </c>
    </row>
    <row r="22" spans="5:20" ht="15.6" x14ac:dyDescent="0.3">
      <c r="E22" s="8">
        <v>2596</v>
      </c>
      <c r="F22" s="8" t="s">
        <v>41</v>
      </c>
      <c r="G22" s="8" t="s">
        <v>42</v>
      </c>
      <c r="H22" s="8" t="s">
        <v>16</v>
      </c>
      <c r="I22" s="8" t="s">
        <v>43</v>
      </c>
      <c r="J22" s="8" t="s">
        <v>44</v>
      </c>
      <c r="K22" s="8" t="s">
        <v>45</v>
      </c>
      <c r="L22" s="8" t="s">
        <v>46</v>
      </c>
      <c r="M22" s="8" t="s">
        <v>47</v>
      </c>
      <c r="N22" s="8" t="s">
        <v>22</v>
      </c>
      <c r="O22" s="9">
        <v>45085</v>
      </c>
      <c r="P22" s="8" t="s">
        <v>23</v>
      </c>
      <c r="Q22" s="9">
        <v>45450</v>
      </c>
      <c r="S22" s="37" t="s">
        <v>48</v>
      </c>
      <c r="T22" s="8" t="s">
        <v>31</v>
      </c>
    </row>
    <row r="23" spans="5:20" ht="15.6" x14ac:dyDescent="0.3">
      <c r="E23" s="8">
        <v>1078</v>
      </c>
      <c r="F23" s="8" t="s">
        <v>49</v>
      </c>
      <c r="G23" s="8" t="s">
        <v>50</v>
      </c>
      <c r="H23" s="8" t="s">
        <v>16</v>
      </c>
      <c r="I23" s="8" t="s">
        <v>51</v>
      </c>
      <c r="J23" s="8" t="s">
        <v>18</v>
      </c>
      <c r="K23" s="8" t="s">
        <v>52</v>
      </c>
      <c r="L23" s="8" t="s">
        <v>53</v>
      </c>
      <c r="M23" s="8" t="s">
        <v>54</v>
      </c>
      <c r="N23" s="8" t="s">
        <v>31</v>
      </c>
      <c r="O23" s="9">
        <v>44596</v>
      </c>
      <c r="P23" s="8" t="s">
        <v>55</v>
      </c>
      <c r="Q23" s="9">
        <v>44603</v>
      </c>
      <c r="S23" s="37" t="s">
        <v>56</v>
      </c>
      <c r="T23" s="8" t="s">
        <v>39</v>
      </c>
    </row>
    <row r="24" spans="5:20" ht="15.6" x14ac:dyDescent="0.3">
      <c r="E24" s="8">
        <v>1629</v>
      </c>
      <c r="F24" s="8" t="s">
        <v>57</v>
      </c>
      <c r="G24" s="8" t="s">
        <v>58</v>
      </c>
      <c r="H24" s="8" t="s">
        <v>26</v>
      </c>
      <c r="I24" s="8" t="s">
        <v>59</v>
      </c>
      <c r="J24" s="8" t="s">
        <v>18</v>
      </c>
      <c r="K24" s="8" t="s">
        <v>60</v>
      </c>
      <c r="L24" s="8" t="s">
        <v>61</v>
      </c>
      <c r="M24" s="8" t="s">
        <v>62</v>
      </c>
      <c r="N24" s="8" t="s">
        <v>63</v>
      </c>
      <c r="O24" s="9">
        <v>45016</v>
      </c>
      <c r="P24" s="8" t="s">
        <v>55</v>
      </c>
      <c r="Q24" s="9">
        <v>45053</v>
      </c>
      <c r="S24" s="37" t="s">
        <v>64</v>
      </c>
      <c r="T24" s="8" t="s">
        <v>63</v>
      </c>
    </row>
    <row r="25" spans="5:20" x14ac:dyDescent="0.3">
      <c r="E25" s="8">
        <v>2916</v>
      </c>
      <c r="F25" s="8" t="s">
        <v>65</v>
      </c>
      <c r="G25" s="8" t="s">
        <v>50</v>
      </c>
      <c r="H25" s="8" t="s">
        <v>26</v>
      </c>
      <c r="I25" s="8" t="s">
        <v>66</v>
      </c>
      <c r="J25" s="8" t="s">
        <v>18</v>
      </c>
      <c r="K25" s="8" t="s">
        <v>67</v>
      </c>
      <c r="L25" s="8" t="s">
        <v>68</v>
      </c>
      <c r="M25" s="8" t="s">
        <v>69</v>
      </c>
      <c r="N25" s="8" t="s">
        <v>39</v>
      </c>
      <c r="O25" s="9">
        <v>44667</v>
      </c>
      <c r="P25" s="8" t="s">
        <v>55</v>
      </c>
      <c r="Q25" s="9">
        <v>44674</v>
      </c>
    </row>
    <row r="26" spans="5:20" x14ac:dyDescent="0.3">
      <c r="E26" s="8">
        <v>1586</v>
      </c>
      <c r="F26" s="8" t="s">
        <v>70</v>
      </c>
      <c r="G26" s="8" t="s">
        <v>71</v>
      </c>
      <c r="H26" s="8" t="s">
        <v>16</v>
      </c>
      <c r="I26" s="8" t="s">
        <v>72</v>
      </c>
      <c r="J26" s="8" t="s">
        <v>18</v>
      </c>
      <c r="K26" s="8" t="s">
        <v>73</v>
      </c>
      <c r="L26" s="8" t="s">
        <v>74</v>
      </c>
      <c r="M26" s="8" t="s">
        <v>75</v>
      </c>
      <c r="N26" s="8" t="s">
        <v>31</v>
      </c>
      <c r="O26" s="9">
        <v>44756</v>
      </c>
      <c r="P26" s="8" t="s">
        <v>23</v>
      </c>
      <c r="Q26" s="9">
        <v>45121</v>
      </c>
    </row>
    <row r="27" spans="5:20" x14ac:dyDescent="0.3">
      <c r="E27" s="8">
        <v>1044</v>
      </c>
      <c r="F27" s="8" t="s">
        <v>76</v>
      </c>
      <c r="G27" s="8" t="s">
        <v>77</v>
      </c>
      <c r="H27" s="8" t="s">
        <v>16</v>
      </c>
      <c r="I27" s="8" t="s">
        <v>78</v>
      </c>
      <c r="J27" s="8" t="s">
        <v>44</v>
      </c>
      <c r="K27" s="8" t="s">
        <v>79</v>
      </c>
      <c r="L27" s="8" t="s">
        <v>80</v>
      </c>
      <c r="M27" s="8" t="s">
        <v>81</v>
      </c>
      <c r="N27" s="8" t="s">
        <v>39</v>
      </c>
      <c r="O27" s="9">
        <v>45163</v>
      </c>
      <c r="P27" s="8" t="s">
        <v>23</v>
      </c>
      <c r="Q27" s="9">
        <v>45528</v>
      </c>
    </row>
    <row r="28" spans="5:20" x14ac:dyDescent="0.3">
      <c r="E28" s="8">
        <v>1201</v>
      </c>
      <c r="F28" s="8" t="s">
        <v>82</v>
      </c>
      <c r="G28" s="8" t="s">
        <v>83</v>
      </c>
      <c r="H28" s="8" t="s">
        <v>26</v>
      </c>
      <c r="I28" s="8" t="s">
        <v>84</v>
      </c>
      <c r="J28" s="8" t="s">
        <v>18</v>
      </c>
      <c r="K28" s="8" t="s">
        <v>85</v>
      </c>
      <c r="L28" s="8" t="s">
        <v>86</v>
      </c>
      <c r="M28" s="8" t="s">
        <v>87</v>
      </c>
      <c r="N28" s="8" t="s">
        <v>22</v>
      </c>
      <c r="O28" s="9">
        <v>44597</v>
      </c>
      <c r="P28" s="8" t="s">
        <v>23</v>
      </c>
      <c r="Q28" s="9">
        <v>44962</v>
      </c>
    </row>
    <row r="29" spans="5:20" ht="18" x14ac:dyDescent="0.35">
      <c r="E29" s="8">
        <v>2198</v>
      </c>
      <c r="F29" s="8" t="s">
        <v>88</v>
      </c>
      <c r="G29" s="8" t="s">
        <v>89</v>
      </c>
      <c r="H29" s="8" t="s">
        <v>26</v>
      </c>
      <c r="I29" s="8" t="s">
        <v>90</v>
      </c>
      <c r="J29" s="8" t="s">
        <v>18</v>
      </c>
      <c r="K29" s="8" t="s">
        <v>91</v>
      </c>
      <c r="L29" s="8" t="s">
        <v>92</v>
      </c>
      <c r="M29" s="8" t="s">
        <v>93</v>
      </c>
      <c r="N29" s="8" t="s">
        <v>22</v>
      </c>
      <c r="O29" s="9">
        <v>44595</v>
      </c>
      <c r="P29" s="8" t="s">
        <v>23</v>
      </c>
      <c r="Q29" s="9">
        <v>44960</v>
      </c>
      <c r="S29" s="34" t="s">
        <v>94</v>
      </c>
      <c r="T29" s="37">
        <v>50</v>
      </c>
    </row>
    <row r="30" spans="5:20" ht="18" x14ac:dyDescent="0.35">
      <c r="E30" s="8">
        <v>1741</v>
      </c>
      <c r="F30" s="8" t="s">
        <v>95</v>
      </c>
      <c r="G30" s="8" t="s">
        <v>96</v>
      </c>
      <c r="H30" s="8" t="s">
        <v>16</v>
      </c>
      <c r="I30" s="8" t="s">
        <v>97</v>
      </c>
      <c r="J30" s="8" t="s">
        <v>18</v>
      </c>
      <c r="K30" s="8" t="s">
        <v>98</v>
      </c>
      <c r="L30" s="8" t="s">
        <v>99</v>
      </c>
      <c r="M30" s="8" t="s">
        <v>100</v>
      </c>
      <c r="N30" s="8" t="s">
        <v>22</v>
      </c>
      <c r="O30" s="9">
        <v>44927</v>
      </c>
      <c r="P30" s="8" t="s">
        <v>55</v>
      </c>
      <c r="Q30" s="35">
        <v>44934</v>
      </c>
      <c r="S30" s="34" t="s">
        <v>101</v>
      </c>
      <c r="T30" s="37">
        <v>37</v>
      </c>
    </row>
    <row r="31" spans="5:20" ht="18" x14ac:dyDescent="0.35">
      <c r="E31" s="8">
        <v>1642</v>
      </c>
      <c r="F31" s="8" t="s">
        <v>102</v>
      </c>
      <c r="G31" s="8" t="s">
        <v>103</v>
      </c>
      <c r="H31" s="8" t="s">
        <v>16</v>
      </c>
      <c r="I31" s="8" t="s">
        <v>104</v>
      </c>
      <c r="J31" s="8" t="s">
        <v>18</v>
      </c>
      <c r="K31" s="8" t="s">
        <v>105</v>
      </c>
      <c r="L31" s="8" t="s">
        <v>106</v>
      </c>
      <c r="M31" s="8" t="s">
        <v>107</v>
      </c>
      <c r="N31" s="8" t="s">
        <v>39</v>
      </c>
      <c r="O31" s="9">
        <v>44941</v>
      </c>
      <c r="P31" s="8" t="s">
        <v>55</v>
      </c>
      <c r="Q31" s="35">
        <v>44948</v>
      </c>
      <c r="S31" s="34" t="s">
        <v>108</v>
      </c>
      <c r="T31" s="37">
        <v>13</v>
      </c>
    </row>
    <row r="32" spans="5:20" x14ac:dyDescent="0.3">
      <c r="E32" s="8">
        <v>1407</v>
      </c>
      <c r="F32" s="8" t="s">
        <v>109</v>
      </c>
      <c r="G32" s="8" t="s">
        <v>110</v>
      </c>
      <c r="H32" s="8" t="s">
        <v>16</v>
      </c>
      <c r="I32" s="8" t="s">
        <v>111</v>
      </c>
      <c r="J32" s="8" t="s">
        <v>18</v>
      </c>
      <c r="K32" s="8" t="s">
        <v>112</v>
      </c>
      <c r="L32" s="8" t="s">
        <v>113</v>
      </c>
      <c r="M32" s="8" t="s">
        <v>114</v>
      </c>
      <c r="N32" s="8" t="s">
        <v>31</v>
      </c>
      <c r="O32" s="9">
        <v>44677</v>
      </c>
      <c r="P32" s="8" t="s">
        <v>55</v>
      </c>
      <c r="Q32" s="35">
        <v>44683</v>
      </c>
    </row>
    <row r="33" spans="5:17" x14ac:dyDescent="0.3">
      <c r="E33" s="8">
        <v>2112</v>
      </c>
      <c r="F33" s="8" t="s">
        <v>115</v>
      </c>
      <c r="G33" s="8" t="s">
        <v>116</v>
      </c>
      <c r="H33" s="8" t="s">
        <v>26</v>
      </c>
      <c r="I33" s="8" t="s">
        <v>117</v>
      </c>
      <c r="J33" s="8" t="s">
        <v>18</v>
      </c>
      <c r="K33" s="8" t="s">
        <v>118</v>
      </c>
      <c r="L33" s="8" t="s">
        <v>119</v>
      </c>
      <c r="M33" s="8" t="s">
        <v>120</v>
      </c>
      <c r="N33" s="8" t="s">
        <v>39</v>
      </c>
      <c r="O33" s="9">
        <v>45061</v>
      </c>
      <c r="P33" s="8" t="s">
        <v>23</v>
      </c>
      <c r="Q33" s="35">
        <v>45426</v>
      </c>
    </row>
    <row r="34" spans="5:17" x14ac:dyDescent="0.3">
      <c r="E34" s="8">
        <v>1997</v>
      </c>
      <c r="F34" s="8" t="s">
        <v>121</v>
      </c>
      <c r="G34" s="8" t="s">
        <v>122</v>
      </c>
      <c r="H34" s="8" t="s">
        <v>26</v>
      </c>
      <c r="I34" s="8" t="s">
        <v>123</v>
      </c>
      <c r="J34" s="8" t="s">
        <v>18</v>
      </c>
      <c r="K34" s="8" t="s">
        <v>124</v>
      </c>
      <c r="L34" s="8" t="s">
        <v>125</v>
      </c>
      <c r="M34" s="8" t="s">
        <v>126</v>
      </c>
      <c r="N34" s="8" t="s">
        <v>63</v>
      </c>
      <c r="O34" s="9">
        <v>44851</v>
      </c>
      <c r="P34" s="8" t="s">
        <v>23</v>
      </c>
      <c r="Q34" s="35">
        <v>45216</v>
      </c>
    </row>
    <row r="35" spans="5:17" x14ac:dyDescent="0.3">
      <c r="E35" s="8">
        <v>2874</v>
      </c>
      <c r="F35" s="8" t="s">
        <v>127</v>
      </c>
      <c r="G35" s="8" t="s">
        <v>128</v>
      </c>
      <c r="H35" s="8" t="s">
        <v>26</v>
      </c>
      <c r="I35" s="8" t="s">
        <v>129</v>
      </c>
      <c r="J35" s="8" t="s">
        <v>18</v>
      </c>
      <c r="K35" s="8" t="s">
        <v>130</v>
      </c>
      <c r="L35" s="8" t="s">
        <v>131</v>
      </c>
      <c r="M35" s="8" t="s">
        <v>132</v>
      </c>
      <c r="N35" s="8" t="s">
        <v>39</v>
      </c>
      <c r="O35" s="9">
        <v>45288</v>
      </c>
      <c r="P35" s="8" t="s">
        <v>23</v>
      </c>
      <c r="Q35" s="35">
        <v>45653</v>
      </c>
    </row>
    <row r="36" spans="5:17" x14ac:dyDescent="0.3">
      <c r="E36" s="8">
        <v>1714</v>
      </c>
      <c r="F36" s="8" t="s">
        <v>133</v>
      </c>
      <c r="G36" s="8" t="s">
        <v>134</v>
      </c>
      <c r="H36" s="8" t="s">
        <v>16</v>
      </c>
      <c r="I36" s="8" t="s">
        <v>135</v>
      </c>
      <c r="J36" s="8" t="s">
        <v>44</v>
      </c>
      <c r="K36" s="8" t="s">
        <v>136</v>
      </c>
      <c r="L36" s="8" t="s">
        <v>137</v>
      </c>
      <c r="M36" s="8" t="s">
        <v>138</v>
      </c>
      <c r="N36" s="8" t="s">
        <v>22</v>
      </c>
      <c r="O36" s="9">
        <v>45259</v>
      </c>
      <c r="P36" s="8" t="s">
        <v>23</v>
      </c>
      <c r="Q36" s="35">
        <v>45624</v>
      </c>
    </row>
    <row r="37" spans="5:17" x14ac:dyDescent="0.3">
      <c r="E37" s="8">
        <v>2660</v>
      </c>
      <c r="F37" s="8" t="s">
        <v>139</v>
      </c>
      <c r="G37" s="8" t="s">
        <v>140</v>
      </c>
      <c r="H37" s="8" t="s">
        <v>26</v>
      </c>
      <c r="I37" s="8" t="s">
        <v>141</v>
      </c>
      <c r="J37" s="8" t="s">
        <v>18</v>
      </c>
      <c r="K37" s="8" t="s">
        <v>142</v>
      </c>
      <c r="L37" s="8" t="s">
        <v>143</v>
      </c>
      <c r="M37" s="8" t="s">
        <v>144</v>
      </c>
      <c r="N37" s="8" t="s">
        <v>22</v>
      </c>
      <c r="O37" s="9">
        <v>45199</v>
      </c>
      <c r="P37" s="8" t="s">
        <v>23</v>
      </c>
      <c r="Q37" s="35">
        <v>45564</v>
      </c>
    </row>
    <row r="38" spans="5:17" x14ac:dyDescent="0.3">
      <c r="E38" s="8">
        <v>2887</v>
      </c>
      <c r="F38" s="8" t="s">
        <v>145</v>
      </c>
      <c r="G38" s="8" t="s">
        <v>146</v>
      </c>
      <c r="H38" s="8" t="s">
        <v>16</v>
      </c>
      <c r="I38" s="8" t="s">
        <v>147</v>
      </c>
      <c r="J38" s="8" t="s">
        <v>18</v>
      </c>
      <c r="K38" s="8" t="s">
        <v>148</v>
      </c>
      <c r="L38" s="8" t="s">
        <v>149</v>
      </c>
      <c r="M38" s="8" t="s">
        <v>150</v>
      </c>
      <c r="N38" s="8" t="s">
        <v>31</v>
      </c>
      <c r="O38" s="9">
        <v>44774</v>
      </c>
      <c r="P38" s="8" t="s">
        <v>23</v>
      </c>
      <c r="Q38" s="35">
        <v>45139</v>
      </c>
    </row>
    <row r="39" spans="5:17" x14ac:dyDescent="0.3">
      <c r="E39" s="8">
        <v>2737</v>
      </c>
      <c r="F39" s="8" t="s">
        <v>151</v>
      </c>
      <c r="G39" s="8" t="s">
        <v>152</v>
      </c>
      <c r="H39" s="8" t="s">
        <v>16</v>
      </c>
      <c r="I39" s="8" t="s">
        <v>153</v>
      </c>
      <c r="J39" s="8" t="s">
        <v>18</v>
      </c>
      <c r="K39" s="8" t="s">
        <v>154</v>
      </c>
      <c r="L39" s="8" t="s">
        <v>155</v>
      </c>
      <c r="M39" s="8" t="s">
        <v>156</v>
      </c>
      <c r="N39" s="8" t="s">
        <v>22</v>
      </c>
      <c r="O39" s="9">
        <v>45262</v>
      </c>
      <c r="P39" s="8" t="s">
        <v>55</v>
      </c>
      <c r="Q39" s="35">
        <v>45269</v>
      </c>
    </row>
    <row r="40" spans="5:17" x14ac:dyDescent="0.3">
      <c r="E40" s="8">
        <v>1185</v>
      </c>
      <c r="F40" s="8" t="s">
        <v>157</v>
      </c>
      <c r="G40" s="8" t="s">
        <v>158</v>
      </c>
      <c r="H40" s="8" t="s">
        <v>16</v>
      </c>
      <c r="I40" s="8" t="s">
        <v>159</v>
      </c>
      <c r="J40" s="8" t="s">
        <v>18</v>
      </c>
      <c r="K40" s="8" t="s">
        <v>160</v>
      </c>
      <c r="L40" s="8" t="s">
        <v>161</v>
      </c>
      <c r="M40" s="8" t="s">
        <v>162</v>
      </c>
      <c r="N40" s="8" t="s">
        <v>63</v>
      </c>
      <c r="O40" s="9">
        <v>44844</v>
      </c>
      <c r="P40" s="8" t="s">
        <v>55</v>
      </c>
      <c r="Q40" s="35">
        <v>44851</v>
      </c>
    </row>
    <row r="41" spans="5:17" x14ac:dyDescent="0.3">
      <c r="E41" s="8">
        <v>1308</v>
      </c>
      <c r="F41" s="8" t="s">
        <v>163</v>
      </c>
      <c r="G41" s="8" t="s">
        <v>164</v>
      </c>
      <c r="H41" s="8" t="s">
        <v>26</v>
      </c>
      <c r="I41" s="8" t="s">
        <v>165</v>
      </c>
      <c r="J41" s="8" t="s">
        <v>18</v>
      </c>
      <c r="K41" s="8" t="s">
        <v>166</v>
      </c>
      <c r="L41" s="8" t="s">
        <v>167</v>
      </c>
      <c r="M41" s="8" t="s">
        <v>168</v>
      </c>
      <c r="N41" s="8" t="s">
        <v>22</v>
      </c>
      <c r="O41" s="9">
        <v>45264</v>
      </c>
      <c r="P41" s="8" t="s">
        <v>23</v>
      </c>
      <c r="Q41" s="35">
        <v>45629</v>
      </c>
    </row>
    <row r="42" spans="5:17" x14ac:dyDescent="0.3">
      <c r="E42" s="8">
        <v>1877</v>
      </c>
      <c r="F42" s="8" t="s">
        <v>169</v>
      </c>
      <c r="G42" s="8" t="s">
        <v>170</v>
      </c>
      <c r="H42" s="8" t="s">
        <v>26</v>
      </c>
      <c r="I42" s="8" t="s">
        <v>171</v>
      </c>
      <c r="J42" s="8" t="s">
        <v>44</v>
      </c>
      <c r="K42" s="8" t="s">
        <v>172</v>
      </c>
      <c r="L42" s="8" t="s">
        <v>173</v>
      </c>
      <c r="M42" s="8" t="s">
        <v>174</v>
      </c>
      <c r="N42" s="8" t="s">
        <v>22</v>
      </c>
      <c r="O42" s="9">
        <v>45265</v>
      </c>
      <c r="P42" s="8" t="s">
        <v>23</v>
      </c>
      <c r="Q42" s="35">
        <v>45630</v>
      </c>
    </row>
    <row r="43" spans="5:17" x14ac:dyDescent="0.3">
      <c r="E43" s="8">
        <v>2703</v>
      </c>
      <c r="F43" s="8" t="s">
        <v>175</v>
      </c>
      <c r="G43" s="8" t="s">
        <v>176</v>
      </c>
      <c r="H43" s="8" t="s">
        <v>26</v>
      </c>
      <c r="I43" s="8" t="s">
        <v>177</v>
      </c>
      <c r="J43" s="8" t="s">
        <v>18</v>
      </c>
      <c r="K43" s="8" t="s">
        <v>178</v>
      </c>
      <c r="L43" s="8" t="s">
        <v>179</v>
      </c>
      <c r="M43" s="8" t="s">
        <v>180</v>
      </c>
      <c r="N43" s="8" t="s">
        <v>22</v>
      </c>
      <c r="O43" s="9">
        <v>45266</v>
      </c>
      <c r="P43" s="8" t="s">
        <v>23</v>
      </c>
      <c r="Q43" s="35">
        <v>45631</v>
      </c>
    </row>
    <row r="44" spans="5:17" x14ac:dyDescent="0.3">
      <c r="E44" s="8">
        <v>2759</v>
      </c>
      <c r="F44" s="8" t="s">
        <v>181</v>
      </c>
      <c r="G44" s="8" t="s">
        <v>182</v>
      </c>
      <c r="H44" s="8" t="s">
        <v>16</v>
      </c>
      <c r="I44" s="8" t="s">
        <v>183</v>
      </c>
      <c r="J44" s="8" t="s">
        <v>44</v>
      </c>
      <c r="K44" s="8" t="s">
        <v>184</v>
      </c>
      <c r="L44" s="8" t="s">
        <v>185</v>
      </c>
      <c r="M44" s="8" t="s">
        <v>186</v>
      </c>
      <c r="N44" s="8" t="s">
        <v>39</v>
      </c>
      <c r="O44" s="9">
        <v>44623</v>
      </c>
      <c r="P44" s="8" t="s">
        <v>23</v>
      </c>
      <c r="Q44" s="35">
        <v>44988</v>
      </c>
    </row>
    <row r="45" spans="5:17" x14ac:dyDescent="0.3">
      <c r="E45" s="8">
        <v>1121</v>
      </c>
      <c r="F45" s="8" t="s">
        <v>187</v>
      </c>
      <c r="G45" s="8" t="s">
        <v>188</v>
      </c>
      <c r="H45" s="8" t="s">
        <v>16</v>
      </c>
      <c r="I45" s="8" t="s">
        <v>189</v>
      </c>
      <c r="J45" s="8" t="s">
        <v>18</v>
      </c>
      <c r="K45" s="8" t="s">
        <v>190</v>
      </c>
      <c r="L45" s="8" t="s">
        <v>191</v>
      </c>
      <c r="M45" s="8" t="s">
        <v>192</v>
      </c>
      <c r="N45" s="8" t="s">
        <v>39</v>
      </c>
      <c r="O45" s="9">
        <v>44851</v>
      </c>
      <c r="P45" s="8" t="s">
        <v>23</v>
      </c>
      <c r="Q45" s="35">
        <v>45216</v>
      </c>
    </row>
    <row r="46" spans="5:17" x14ac:dyDescent="0.3">
      <c r="E46" s="8">
        <v>1501</v>
      </c>
      <c r="F46" s="8" t="s">
        <v>193</v>
      </c>
      <c r="G46" s="8" t="s">
        <v>194</v>
      </c>
      <c r="H46" s="8" t="s">
        <v>16</v>
      </c>
      <c r="I46" s="8" t="s">
        <v>195</v>
      </c>
      <c r="J46" s="8" t="s">
        <v>44</v>
      </c>
      <c r="K46" s="8" t="s">
        <v>196</v>
      </c>
      <c r="L46" s="8" t="s">
        <v>197</v>
      </c>
      <c r="M46" s="8" t="s">
        <v>198</v>
      </c>
      <c r="N46" s="8" t="s">
        <v>31</v>
      </c>
      <c r="O46" s="9">
        <v>44702</v>
      </c>
      <c r="P46" s="8" t="s">
        <v>55</v>
      </c>
      <c r="Q46" s="35">
        <v>44709</v>
      </c>
    </row>
    <row r="47" spans="5:17" x14ac:dyDescent="0.3">
      <c r="E47" s="8">
        <v>1300</v>
      </c>
      <c r="F47" s="8" t="s">
        <v>199</v>
      </c>
      <c r="G47" s="8" t="s">
        <v>200</v>
      </c>
      <c r="H47" s="8" t="s">
        <v>26</v>
      </c>
      <c r="I47" s="8" t="s">
        <v>201</v>
      </c>
      <c r="J47" s="8" t="s">
        <v>18</v>
      </c>
      <c r="K47" s="8" t="s">
        <v>202</v>
      </c>
      <c r="L47" s="8" t="s">
        <v>203</v>
      </c>
      <c r="M47" s="8" t="s">
        <v>204</v>
      </c>
      <c r="N47" s="8" t="s">
        <v>31</v>
      </c>
      <c r="O47" s="9">
        <v>45270</v>
      </c>
      <c r="P47" s="8" t="s">
        <v>55</v>
      </c>
      <c r="Q47" s="35">
        <v>45277</v>
      </c>
    </row>
    <row r="48" spans="5:17" x14ac:dyDescent="0.3">
      <c r="E48" s="8">
        <v>2433</v>
      </c>
      <c r="F48" s="8" t="s">
        <v>205</v>
      </c>
      <c r="G48" s="8" t="s">
        <v>206</v>
      </c>
      <c r="H48" s="8" t="s">
        <v>26</v>
      </c>
      <c r="I48" s="8" t="s">
        <v>207</v>
      </c>
      <c r="J48" s="8" t="s">
        <v>18</v>
      </c>
      <c r="K48" s="8" t="s">
        <v>208</v>
      </c>
      <c r="L48" s="8" t="s">
        <v>209</v>
      </c>
      <c r="M48" s="8" t="s">
        <v>210</v>
      </c>
      <c r="N48" s="8" t="s">
        <v>22</v>
      </c>
      <c r="O48" s="9">
        <v>44742</v>
      </c>
      <c r="P48" s="8" t="s">
        <v>23</v>
      </c>
      <c r="Q48" s="35">
        <v>45107</v>
      </c>
    </row>
    <row r="49" spans="5:20" x14ac:dyDescent="0.3">
      <c r="E49" s="8">
        <v>1036</v>
      </c>
      <c r="F49" s="8" t="s">
        <v>211</v>
      </c>
      <c r="G49" s="8" t="s">
        <v>212</v>
      </c>
      <c r="H49" s="8" t="s">
        <v>16</v>
      </c>
      <c r="I49" s="8" t="s">
        <v>213</v>
      </c>
      <c r="J49" s="8" t="s">
        <v>18</v>
      </c>
      <c r="K49" s="8" t="s">
        <v>214</v>
      </c>
      <c r="L49" s="8" t="s">
        <v>215</v>
      </c>
      <c r="M49" s="8" t="s">
        <v>216</v>
      </c>
      <c r="N49" s="8" t="s">
        <v>22</v>
      </c>
      <c r="O49" s="9">
        <v>45112</v>
      </c>
      <c r="P49" s="8" t="s">
        <v>23</v>
      </c>
      <c r="Q49" s="35">
        <v>45477</v>
      </c>
    </row>
    <row r="50" spans="5:20" x14ac:dyDescent="0.3">
      <c r="E50" s="8">
        <v>1757</v>
      </c>
      <c r="F50" s="8" t="s">
        <v>217</v>
      </c>
      <c r="G50" s="8" t="s">
        <v>218</v>
      </c>
      <c r="H50" s="8" t="s">
        <v>26</v>
      </c>
      <c r="I50" s="8" t="s">
        <v>219</v>
      </c>
      <c r="J50" s="8" t="s">
        <v>18</v>
      </c>
      <c r="K50" s="8" t="s">
        <v>220</v>
      </c>
      <c r="L50" s="8" t="s">
        <v>221</v>
      </c>
      <c r="M50" s="8" t="s">
        <v>222</v>
      </c>
      <c r="N50" s="8" t="s">
        <v>22</v>
      </c>
      <c r="O50" s="9">
        <v>45129</v>
      </c>
      <c r="P50" s="8" t="s">
        <v>23</v>
      </c>
      <c r="Q50" s="35">
        <v>45494</v>
      </c>
    </row>
    <row r="51" spans="5:20" x14ac:dyDescent="0.3">
      <c r="E51" s="8">
        <v>2532</v>
      </c>
      <c r="F51" s="8" t="s">
        <v>223</v>
      </c>
      <c r="G51" s="8" t="s">
        <v>224</v>
      </c>
      <c r="H51" s="8" t="s">
        <v>26</v>
      </c>
      <c r="I51" s="8" t="s">
        <v>225</v>
      </c>
      <c r="J51" s="8" t="s">
        <v>18</v>
      </c>
      <c r="K51" s="8" t="s">
        <v>226</v>
      </c>
      <c r="L51" s="8" t="s">
        <v>227</v>
      </c>
      <c r="M51" s="8" t="s">
        <v>228</v>
      </c>
      <c r="N51" s="8" t="s">
        <v>63</v>
      </c>
      <c r="O51" s="9">
        <v>45274</v>
      </c>
      <c r="P51" s="8" t="s">
        <v>23</v>
      </c>
      <c r="Q51" s="35">
        <v>45639</v>
      </c>
    </row>
    <row r="52" spans="5:20" x14ac:dyDescent="0.3">
      <c r="E52" s="8">
        <v>1271</v>
      </c>
      <c r="F52" s="8" t="s">
        <v>229</v>
      </c>
      <c r="G52" s="8" t="s">
        <v>230</v>
      </c>
      <c r="H52" s="8" t="s">
        <v>26</v>
      </c>
      <c r="I52" s="8" t="s">
        <v>231</v>
      </c>
      <c r="J52" s="8" t="s">
        <v>18</v>
      </c>
      <c r="K52" s="8" t="s">
        <v>232</v>
      </c>
      <c r="L52" s="8" t="s">
        <v>233</v>
      </c>
      <c r="M52" s="8" t="s">
        <v>234</v>
      </c>
      <c r="N52" s="8" t="s">
        <v>22</v>
      </c>
      <c r="O52" s="9">
        <v>44823</v>
      </c>
      <c r="P52" s="8" t="s">
        <v>55</v>
      </c>
      <c r="Q52" s="35">
        <v>44830</v>
      </c>
    </row>
    <row r="53" spans="5:20" x14ac:dyDescent="0.3">
      <c r="E53" s="8">
        <v>1052</v>
      </c>
      <c r="F53" s="8" t="s">
        <v>235</v>
      </c>
      <c r="G53" s="8" t="s">
        <v>236</v>
      </c>
      <c r="H53" s="8" t="s">
        <v>16</v>
      </c>
      <c r="I53" s="8" t="s">
        <v>237</v>
      </c>
      <c r="J53" s="8" t="s">
        <v>18</v>
      </c>
      <c r="K53" s="8" t="s">
        <v>238</v>
      </c>
      <c r="L53" s="8" t="s">
        <v>239</v>
      </c>
      <c r="M53" s="8" t="s">
        <v>240</v>
      </c>
      <c r="N53" s="8" t="s">
        <v>22</v>
      </c>
      <c r="O53" s="9">
        <v>44946</v>
      </c>
      <c r="P53" s="8" t="s">
        <v>23</v>
      </c>
      <c r="Q53" s="35">
        <v>45311</v>
      </c>
    </row>
    <row r="54" spans="5:20" x14ac:dyDescent="0.3">
      <c r="E54" s="8">
        <v>2647</v>
      </c>
      <c r="F54" s="8" t="s">
        <v>241</v>
      </c>
      <c r="G54" s="8" t="s">
        <v>242</v>
      </c>
      <c r="H54" s="8" t="s">
        <v>16</v>
      </c>
      <c r="I54" s="8" t="s">
        <v>243</v>
      </c>
      <c r="J54" s="8" t="s">
        <v>18</v>
      </c>
      <c r="K54" s="8" t="s">
        <v>244</v>
      </c>
      <c r="L54" s="8" t="s">
        <v>245</v>
      </c>
      <c r="M54" s="8" t="s">
        <v>246</v>
      </c>
      <c r="N54" s="8" t="s">
        <v>22</v>
      </c>
      <c r="O54" s="9">
        <v>44956</v>
      </c>
      <c r="P54" s="8" t="s">
        <v>55</v>
      </c>
      <c r="Q54" s="35">
        <v>44964</v>
      </c>
    </row>
    <row r="55" spans="5:20" ht="23.4" x14ac:dyDescent="0.45">
      <c r="E55" s="8">
        <v>1864</v>
      </c>
      <c r="F55" s="8" t="s">
        <v>247</v>
      </c>
      <c r="G55" s="8" t="s">
        <v>248</v>
      </c>
      <c r="H55" s="8" t="s">
        <v>26</v>
      </c>
      <c r="I55" s="8" t="s">
        <v>249</v>
      </c>
      <c r="J55" s="8" t="s">
        <v>18</v>
      </c>
      <c r="K55" s="8" t="s">
        <v>250</v>
      </c>
      <c r="L55" s="8" t="s">
        <v>251</v>
      </c>
      <c r="M55" s="8" t="s">
        <v>252</v>
      </c>
      <c r="N55" s="8" t="s">
        <v>22</v>
      </c>
      <c r="O55" s="9">
        <v>45056</v>
      </c>
      <c r="P55" s="8" t="s">
        <v>23</v>
      </c>
      <c r="Q55" s="35">
        <v>45421</v>
      </c>
      <c r="S55" s="49" t="s">
        <v>4</v>
      </c>
    </row>
    <row r="56" spans="5:20" x14ac:dyDescent="0.3">
      <c r="E56" s="8">
        <v>2211</v>
      </c>
      <c r="F56" s="8" t="s">
        <v>253</v>
      </c>
      <c r="G56" s="8" t="s">
        <v>254</v>
      </c>
      <c r="H56" s="8" t="s">
        <v>26</v>
      </c>
      <c r="I56" s="8" t="s">
        <v>255</v>
      </c>
      <c r="J56" s="8" t="s">
        <v>18</v>
      </c>
      <c r="K56" s="8" t="s">
        <v>256</v>
      </c>
      <c r="L56" s="8" t="s">
        <v>257</v>
      </c>
      <c r="M56" s="8" t="s">
        <v>258</v>
      </c>
      <c r="N56" s="8" t="s">
        <v>22</v>
      </c>
      <c r="O56" s="9">
        <v>45279</v>
      </c>
      <c r="P56" s="8" t="s">
        <v>23</v>
      </c>
      <c r="Q56" s="35">
        <v>45644</v>
      </c>
      <c r="S56" s="50" t="s">
        <v>26</v>
      </c>
      <c r="T56" s="50">
        <f xml:space="preserve"> COUNTIF(H19:H68, "Male")</f>
        <v>28</v>
      </c>
    </row>
    <row r="57" spans="5:20" x14ac:dyDescent="0.3">
      <c r="E57" s="8">
        <v>2233</v>
      </c>
      <c r="F57" s="8" t="s">
        <v>259</v>
      </c>
      <c r="G57" s="8" t="s">
        <v>260</v>
      </c>
      <c r="H57" s="8" t="s">
        <v>26</v>
      </c>
      <c r="I57" s="8" t="s">
        <v>261</v>
      </c>
      <c r="J57" s="8" t="s">
        <v>18</v>
      </c>
      <c r="K57" s="8" t="s">
        <v>262</v>
      </c>
      <c r="L57" s="8" t="s">
        <v>263</v>
      </c>
      <c r="M57" s="8" t="s">
        <v>264</v>
      </c>
      <c r="N57" s="8" t="s">
        <v>22</v>
      </c>
      <c r="O57" s="9">
        <v>44657</v>
      </c>
      <c r="P57" s="8" t="s">
        <v>23</v>
      </c>
      <c r="Q57" s="35">
        <v>45022</v>
      </c>
      <c r="S57" s="50" t="s">
        <v>16</v>
      </c>
      <c r="T57" s="50">
        <f>COUNTIF(H19:H68, "Female")</f>
        <v>22</v>
      </c>
    </row>
    <row r="58" spans="5:20" x14ac:dyDescent="0.3">
      <c r="E58" s="8">
        <v>2168</v>
      </c>
      <c r="F58" s="8" t="s">
        <v>265</v>
      </c>
      <c r="G58" s="8" t="s">
        <v>266</v>
      </c>
      <c r="H58" s="8" t="s">
        <v>16</v>
      </c>
      <c r="I58" s="8" t="s">
        <v>267</v>
      </c>
      <c r="J58" s="8" t="s">
        <v>18</v>
      </c>
      <c r="K58" s="8" t="s">
        <v>268</v>
      </c>
      <c r="L58" s="8" t="s">
        <v>269</v>
      </c>
      <c r="M58" s="8" t="s">
        <v>270</v>
      </c>
      <c r="N58" s="8" t="s">
        <v>39</v>
      </c>
      <c r="O58" s="9">
        <v>44867</v>
      </c>
      <c r="P58" s="8" t="s">
        <v>23</v>
      </c>
      <c r="Q58" s="35">
        <v>45232</v>
      </c>
    </row>
    <row r="59" spans="5:20" x14ac:dyDescent="0.3">
      <c r="E59" s="8">
        <v>2361</v>
      </c>
      <c r="F59" s="8" t="s">
        <v>271</v>
      </c>
      <c r="G59" s="8" t="s">
        <v>272</v>
      </c>
      <c r="H59" s="8" t="s">
        <v>16</v>
      </c>
      <c r="I59" s="8" t="s">
        <v>273</v>
      </c>
      <c r="J59" s="8" t="s">
        <v>18</v>
      </c>
      <c r="K59" s="8" t="s">
        <v>274</v>
      </c>
      <c r="L59" s="8" t="s">
        <v>275</v>
      </c>
      <c r="M59" s="8" t="s">
        <v>276</v>
      </c>
      <c r="N59" s="8" t="s">
        <v>31</v>
      </c>
      <c r="O59" s="9">
        <v>45282</v>
      </c>
      <c r="P59" s="8" t="s">
        <v>23</v>
      </c>
      <c r="Q59" s="35">
        <v>45647</v>
      </c>
    </row>
    <row r="60" spans="5:20" x14ac:dyDescent="0.3">
      <c r="E60" s="8">
        <v>1784</v>
      </c>
      <c r="F60" s="8" t="s">
        <v>277</v>
      </c>
      <c r="G60" s="8" t="s">
        <v>278</v>
      </c>
      <c r="H60" s="8" t="s">
        <v>26</v>
      </c>
      <c r="I60" s="8" t="s">
        <v>279</v>
      </c>
      <c r="J60" s="8" t="s">
        <v>18</v>
      </c>
      <c r="K60" s="8" t="s">
        <v>280</v>
      </c>
      <c r="L60" s="8" t="s">
        <v>281</v>
      </c>
      <c r="M60" s="8" t="s">
        <v>282</v>
      </c>
      <c r="N60" s="8" t="s">
        <v>31</v>
      </c>
      <c r="O60" s="9">
        <v>45283</v>
      </c>
      <c r="P60" s="8" t="s">
        <v>23</v>
      </c>
      <c r="Q60" s="35">
        <v>45648</v>
      </c>
    </row>
    <row r="61" spans="5:20" x14ac:dyDescent="0.3">
      <c r="E61" s="8">
        <v>1514</v>
      </c>
      <c r="F61" s="8" t="s">
        <v>283</v>
      </c>
      <c r="G61" s="8" t="s">
        <v>284</v>
      </c>
      <c r="H61" s="8" t="s">
        <v>26</v>
      </c>
      <c r="I61" s="8" t="s">
        <v>285</v>
      </c>
      <c r="J61" s="8" t="s">
        <v>18</v>
      </c>
      <c r="K61" s="8" t="s">
        <v>286</v>
      </c>
      <c r="L61" s="8" t="s">
        <v>287</v>
      </c>
      <c r="M61" s="8" t="s">
        <v>288</v>
      </c>
      <c r="N61" s="8" t="s">
        <v>39</v>
      </c>
      <c r="O61" s="9">
        <v>44902</v>
      </c>
      <c r="P61" s="8" t="s">
        <v>23</v>
      </c>
      <c r="Q61" s="35">
        <v>45267</v>
      </c>
    </row>
    <row r="62" spans="5:20" x14ac:dyDescent="0.3">
      <c r="E62" s="8">
        <v>1792</v>
      </c>
      <c r="F62" s="8" t="s">
        <v>289</v>
      </c>
      <c r="G62" s="8" t="s">
        <v>290</v>
      </c>
      <c r="H62" s="8" t="s">
        <v>26</v>
      </c>
      <c r="I62" s="8" t="s">
        <v>291</v>
      </c>
      <c r="J62" s="8" t="s">
        <v>18</v>
      </c>
      <c r="K62" s="8" t="s">
        <v>292</v>
      </c>
      <c r="L62" s="8" t="s">
        <v>293</v>
      </c>
      <c r="M62" s="8" t="s">
        <v>294</v>
      </c>
      <c r="N62" s="8" t="s">
        <v>22</v>
      </c>
      <c r="O62" s="9">
        <v>45157</v>
      </c>
      <c r="P62" s="8" t="s">
        <v>23</v>
      </c>
      <c r="Q62" s="35">
        <v>45522</v>
      </c>
    </row>
    <row r="63" spans="5:20" x14ac:dyDescent="0.3">
      <c r="E63" s="8">
        <v>2959</v>
      </c>
      <c r="F63" s="8" t="s">
        <v>34</v>
      </c>
      <c r="G63" s="8" t="s">
        <v>295</v>
      </c>
      <c r="H63" s="8" t="s">
        <v>26</v>
      </c>
      <c r="I63" s="8" t="s">
        <v>296</v>
      </c>
      <c r="J63" s="8" t="s">
        <v>18</v>
      </c>
      <c r="K63" s="8" t="s">
        <v>297</v>
      </c>
      <c r="L63" s="8" t="s">
        <v>298</v>
      </c>
      <c r="M63" s="8" t="s">
        <v>299</v>
      </c>
      <c r="N63" s="8" t="s">
        <v>22</v>
      </c>
      <c r="O63" s="9">
        <v>44749</v>
      </c>
      <c r="P63" s="8" t="s">
        <v>23</v>
      </c>
      <c r="Q63" s="35">
        <v>45114</v>
      </c>
    </row>
    <row r="64" spans="5:20" x14ac:dyDescent="0.3">
      <c r="E64" s="8">
        <v>1458</v>
      </c>
      <c r="F64" s="8" t="s">
        <v>300</v>
      </c>
      <c r="G64" s="8" t="s">
        <v>301</v>
      </c>
      <c r="H64" s="8" t="s">
        <v>26</v>
      </c>
      <c r="I64" s="8" t="s">
        <v>302</v>
      </c>
      <c r="J64" s="8" t="s">
        <v>18</v>
      </c>
      <c r="K64" s="8" t="s">
        <v>303</v>
      </c>
      <c r="L64" s="8" t="s">
        <v>304</v>
      </c>
      <c r="M64" s="8" t="s">
        <v>305</v>
      </c>
      <c r="N64" s="8" t="s">
        <v>22</v>
      </c>
      <c r="O64" s="9">
        <v>45287</v>
      </c>
      <c r="P64" s="8" t="s">
        <v>23</v>
      </c>
      <c r="Q64" s="35">
        <v>45652</v>
      </c>
    </row>
    <row r="65" spans="5:17" x14ac:dyDescent="0.3">
      <c r="E65" s="8">
        <v>1428</v>
      </c>
      <c r="F65" s="8" t="s">
        <v>306</v>
      </c>
      <c r="G65" s="8" t="s">
        <v>307</v>
      </c>
      <c r="H65" s="8" t="s">
        <v>16</v>
      </c>
      <c r="I65" s="8" t="s">
        <v>308</v>
      </c>
      <c r="J65" s="8" t="s">
        <v>18</v>
      </c>
      <c r="K65" s="8" t="s">
        <v>309</v>
      </c>
      <c r="L65" s="8" t="s">
        <v>310</v>
      </c>
      <c r="M65" s="8" t="s">
        <v>311</v>
      </c>
      <c r="N65" s="8" t="s">
        <v>22</v>
      </c>
      <c r="O65" s="9">
        <v>45288</v>
      </c>
      <c r="P65" s="8" t="s">
        <v>23</v>
      </c>
      <c r="Q65" s="35">
        <v>45653</v>
      </c>
    </row>
    <row r="66" spans="5:17" x14ac:dyDescent="0.3">
      <c r="E66" s="8">
        <v>2048</v>
      </c>
      <c r="F66" s="8" t="s">
        <v>312</v>
      </c>
      <c r="G66" s="8" t="s">
        <v>313</v>
      </c>
      <c r="H66" s="8" t="s">
        <v>16</v>
      </c>
      <c r="I66" s="8" t="s">
        <v>314</v>
      </c>
      <c r="J66" s="8" t="s">
        <v>315</v>
      </c>
      <c r="K66" s="8" t="s">
        <v>316</v>
      </c>
      <c r="L66" s="8" t="s">
        <v>317</v>
      </c>
      <c r="M66" s="8" t="s">
        <v>318</v>
      </c>
      <c r="N66" s="8" t="s">
        <v>31</v>
      </c>
      <c r="O66" s="9">
        <v>45197</v>
      </c>
      <c r="P66" s="8" t="s">
        <v>23</v>
      </c>
      <c r="Q66" s="35">
        <v>45562</v>
      </c>
    </row>
    <row r="67" spans="5:17" x14ac:dyDescent="0.3">
      <c r="E67" s="8">
        <v>2190</v>
      </c>
      <c r="F67" s="8" t="s">
        <v>319</v>
      </c>
      <c r="G67" s="8" t="s">
        <v>320</v>
      </c>
      <c r="H67" s="8" t="s">
        <v>26</v>
      </c>
      <c r="I67" s="8" t="s">
        <v>321</v>
      </c>
      <c r="J67" s="8" t="s">
        <v>18</v>
      </c>
      <c r="K67" s="8" t="s">
        <v>322</v>
      </c>
      <c r="L67" s="8" t="s">
        <v>323</v>
      </c>
      <c r="M67" s="8" t="s">
        <v>324</v>
      </c>
      <c r="N67" s="8" t="s">
        <v>39</v>
      </c>
      <c r="O67" s="9">
        <v>44684</v>
      </c>
      <c r="P67" s="8" t="s">
        <v>23</v>
      </c>
      <c r="Q67" s="35">
        <v>45049</v>
      </c>
    </row>
    <row r="68" spans="5:17" x14ac:dyDescent="0.3">
      <c r="E68" s="19">
        <v>2297</v>
      </c>
      <c r="F68" s="19" t="s">
        <v>325</v>
      </c>
      <c r="G68" s="19" t="s">
        <v>326</v>
      </c>
      <c r="H68" s="19" t="s">
        <v>26</v>
      </c>
      <c r="I68" s="19" t="s">
        <v>327</v>
      </c>
      <c r="J68" s="19" t="s">
        <v>18</v>
      </c>
      <c r="K68" s="19" t="s">
        <v>328</v>
      </c>
      <c r="L68" s="19" t="s">
        <v>329</v>
      </c>
      <c r="M68" s="19" t="s">
        <v>330</v>
      </c>
      <c r="N68" s="19" t="s">
        <v>39</v>
      </c>
      <c r="O68" s="25">
        <v>44926</v>
      </c>
      <c r="P68" s="19" t="s">
        <v>55</v>
      </c>
      <c r="Q68" s="36">
        <v>44933</v>
      </c>
    </row>
  </sheetData>
  <conditionalFormatting sqref="P19:P68">
    <cfRule type="containsText" dxfId="46" priority="1" operator="containsText" text="Y">
      <formula>NOT(ISERROR(SEARCH("Y",P19)))</formula>
    </cfRule>
    <cfRule type="containsText" dxfId="45" priority="2" operator="containsText" text="Y">
      <formula>NOT(ISERROR(SEARCH("Y",P19)))</formula>
    </cfRule>
  </conditionalFormatting>
  <dataValidations xWindow="533" yWindow="380" count="5">
    <dataValidation type="list" showInputMessage="1" showErrorMessage="1" error="Please only select an option from the list" prompt="Select a ticket type" sqref="N19:N68" xr:uid="{00000000-0002-0000-0100-000000000000}">
      <formula1>$T$21:$T$24</formula1>
    </dataValidation>
    <dataValidation allowBlank="1" showInputMessage="1" showErrorMessage="1" error="Please make sure its between 3-20 characters" prompt="Please enter a name between 3-20 characters" sqref="F18:F68" xr:uid="{00000000-0002-0000-0100-000001000000}"/>
    <dataValidation allowBlank="1" showInputMessage="1" showErrorMessage="1" error="Please make sure it between 3-20 characters_x000a_" prompt="Please a name between 3-20 characters" sqref="G18:G68" xr:uid="{00000000-0002-0000-0100-000002000000}"/>
    <dataValidation allowBlank="1" showInputMessage="1" showErrorMessage="1" error="Please make sure its between 10-40" prompt="Please have the address between 10-40 characters" sqref="I18:I68" xr:uid="{00000000-0002-0000-0100-000003000000}"/>
    <dataValidation allowBlank="1" showInputMessage="1" showErrorMessage="1" error="Make sure its either male or female" prompt="Please state your gender" sqref="H18:H68" xr:uid="{00000000-0002-0000-0100-000004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60"/>
  <sheetViews>
    <sheetView topLeftCell="A3" zoomScale="63" zoomScaleNormal="63" workbookViewId="0"/>
  </sheetViews>
  <sheetFormatPr defaultColWidth="9.109375" defaultRowHeight="14.4" x14ac:dyDescent="0.3"/>
  <cols>
    <col min="1" max="1" width="9.109375" style="7"/>
    <col min="2" max="2" width="16.6640625" style="7" customWidth="1"/>
    <col min="3" max="3" width="11.5546875" style="7" customWidth="1"/>
    <col min="4" max="4" width="20.6640625" style="7" customWidth="1"/>
    <col min="5" max="5" width="11" style="7" customWidth="1"/>
    <col min="6" max="6" width="9.109375" style="7"/>
    <col min="7" max="7" width="15.5546875" style="7" customWidth="1"/>
    <col min="8" max="8" width="12.44140625" style="7" customWidth="1"/>
    <col min="9" max="9" width="14.44140625" style="7" customWidth="1"/>
    <col min="10" max="10" width="12.6640625" style="7" customWidth="1"/>
    <col min="11" max="13" width="9.109375" style="7"/>
    <col min="14" max="14" width="11.33203125" style="7" customWidth="1"/>
    <col min="15" max="15" width="13.44140625" style="7" customWidth="1"/>
    <col min="16" max="16" width="16.6640625" style="7" customWidth="1"/>
    <col min="17" max="16384" width="9.109375" style="7"/>
  </cols>
  <sheetData>
    <row r="2" spans="7:7" ht="15" customHeight="1" x14ac:dyDescent="1.65">
      <c r="G2" s="6"/>
    </row>
    <row r="18" spans="2:15" ht="23.4" x14ac:dyDescent="0.45">
      <c r="B18" s="10" t="s">
        <v>32</v>
      </c>
      <c r="C18" s="10"/>
      <c r="N18" s="10" t="s">
        <v>4</v>
      </c>
    </row>
    <row r="19" spans="2:15" x14ac:dyDescent="0.3">
      <c r="B19" s="8" t="s">
        <v>40</v>
      </c>
      <c r="C19" s="8" t="s">
        <v>22</v>
      </c>
      <c r="D19" s="8">
        <v>24</v>
      </c>
      <c r="N19" s="8" t="s">
        <v>26</v>
      </c>
      <c r="O19" s="8">
        <v>28</v>
      </c>
    </row>
    <row r="20" spans="2:15" x14ac:dyDescent="0.3">
      <c r="B20" s="8" t="s">
        <v>48</v>
      </c>
      <c r="C20" s="8" t="s">
        <v>31</v>
      </c>
      <c r="D20" s="8">
        <v>10</v>
      </c>
      <c r="N20" s="8" t="s">
        <v>16</v>
      </c>
      <c r="O20" s="8">
        <v>22</v>
      </c>
    </row>
    <row r="21" spans="2:15" x14ac:dyDescent="0.3">
      <c r="B21" s="8" t="s">
        <v>56</v>
      </c>
      <c r="C21" s="8" t="s">
        <v>39</v>
      </c>
      <c r="D21" s="8">
        <v>12</v>
      </c>
    </row>
    <row r="22" spans="2:15" x14ac:dyDescent="0.3">
      <c r="B22" s="8" t="s">
        <v>64</v>
      </c>
      <c r="C22" s="8" t="s">
        <v>63</v>
      </c>
      <c r="D22" s="8">
        <v>4</v>
      </c>
    </row>
    <row r="34" spans="3:15" ht="23.4" x14ac:dyDescent="0.45">
      <c r="C34" s="10" t="s">
        <v>331</v>
      </c>
      <c r="D34" s="8"/>
    </row>
    <row r="35" spans="3:15" ht="18" x14ac:dyDescent="0.35">
      <c r="C35" s="8" t="s">
        <v>332</v>
      </c>
      <c r="D35" s="8">
        <v>8</v>
      </c>
      <c r="N35" s="34" t="s">
        <v>12</v>
      </c>
      <c r="O35" s="34"/>
    </row>
    <row r="36" spans="3:15" x14ac:dyDescent="0.3">
      <c r="C36" s="8" t="s">
        <v>333</v>
      </c>
      <c r="D36" s="8">
        <v>7</v>
      </c>
      <c r="N36" s="8" t="s">
        <v>334</v>
      </c>
      <c r="O36" s="8">
        <v>37</v>
      </c>
    </row>
    <row r="37" spans="3:15" x14ac:dyDescent="0.3">
      <c r="C37" s="8" t="s">
        <v>335</v>
      </c>
      <c r="D37" s="8">
        <v>14</v>
      </c>
      <c r="N37" s="8" t="s">
        <v>336</v>
      </c>
      <c r="O37" s="8">
        <v>13</v>
      </c>
    </row>
    <row r="38" spans="3:15" x14ac:dyDescent="0.3">
      <c r="C38" s="8" t="s">
        <v>337</v>
      </c>
      <c r="D38" s="8">
        <v>9</v>
      </c>
      <c r="N38" s="8"/>
      <c r="O38" s="8"/>
    </row>
    <row r="39" spans="3:15" x14ac:dyDescent="0.3">
      <c r="C39" s="8" t="s">
        <v>338</v>
      </c>
      <c r="D39" s="8">
        <v>12</v>
      </c>
    </row>
    <row r="40" spans="3:15" x14ac:dyDescent="0.3">
      <c r="C40" s="8"/>
      <c r="D40" s="8"/>
    </row>
    <row r="55" spans="7:8" ht="21" x14ac:dyDescent="0.4">
      <c r="G55" s="31" t="s">
        <v>339</v>
      </c>
      <c r="H55" s="31" t="s">
        <v>340</v>
      </c>
    </row>
    <row r="56" spans="7:8" x14ac:dyDescent="0.3">
      <c r="G56" s="22" t="s">
        <v>332</v>
      </c>
      <c r="H56" s="26">
        <v>1440</v>
      </c>
    </row>
    <row r="57" spans="7:8" x14ac:dyDescent="0.3">
      <c r="G57" s="22" t="s">
        <v>333</v>
      </c>
      <c r="H57" s="26">
        <v>1300</v>
      </c>
    </row>
    <row r="58" spans="7:8" x14ac:dyDescent="0.3">
      <c r="G58" s="22" t="s">
        <v>335</v>
      </c>
      <c r="H58" s="26">
        <v>1040</v>
      </c>
    </row>
    <row r="59" spans="7:8" x14ac:dyDescent="0.3">
      <c r="G59" s="22" t="s">
        <v>337</v>
      </c>
      <c r="H59" s="26">
        <v>790</v>
      </c>
    </row>
    <row r="60" spans="7:8" x14ac:dyDescent="0.3">
      <c r="G60" s="22" t="s">
        <v>338</v>
      </c>
      <c r="H60" s="26">
        <v>345</v>
      </c>
    </row>
  </sheetData>
  <conditionalFormatting sqref="N36:N38 O39:O57 O64:O83">
    <cfRule type="containsText" dxfId="44" priority="2" operator="containsText" text="Y">
      <formula>NOT(ISERROR(SEARCH("Y",N36)))</formula>
    </cfRule>
  </conditionalFormatting>
  <conditionalFormatting sqref="N37">
    <cfRule type="containsText" dxfId="43" priority="1" operator="containsText" text="No">
      <formula>NOT(ISERROR(SEARCH("No",N37)))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A78"/>
  <sheetViews>
    <sheetView zoomScale="55" zoomScaleNormal="55" workbookViewId="0"/>
  </sheetViews>
  <sheetFormatPr defaultColWidth="9.109375" defaultRowHeight="14.4" x14ac:dyDescent="0.3"/>
  <cols>
    <col min="1" max="1" width="9.109375" style="5"/>
    <col min="2" max="2" width="8.88671875" style="5" customWidth="1"/>
    <col min="3" max="3" width="26.88671875" style="5" customWidth="1"/>
    <col min="4" max="4" width="13.88671875" style="5" customWidth="1"/>
    <col min="5" max="5" width="14.33203125" style="5" customWidth="1"/>
    <col min="6" max="6" width="12.33203125" style="5" customWidth="1"/>
    <col min="7" max="7" width="21" style="5" customWidth="1"/>
    <col min="8" max="8" width="9.109375" style="5"/>
    <col min="9" max="9" width="15.109375" style="5" customWidth="1"/>
    <col min="10" max="10" width="16.5546875" style="5" customWidth="1"/>
    <col min="11" max="11" width="27" style="5" customWidth="1"/>
    <col min="12" max="12" width="9.109375" style="5"/>
    <col min="13" max="13" width="38.33203125" style="5" customWidth="1"/>
    <col min="14" max="14" width="31" style="5" customWidth="1"/>
    <col min="15" max="15" width="17.6640625" style="5" customWidth="1"/>
    <col min="16" max="16" width="9.109375" style="5"/>
    <col min="17" max="17" width="15.109375" style="5" customWidth="1"/>
    <col min="18" max="18" width="17.5546875" style="5" customWidth="1"/>
    <col min="19" max="19" width="14" style="5" customWidth="1"/>
    <col min="20" max="20" width="14.88671875" style="5" customWidth="1"/>
    <col min="21" max="21" width="20.88671875" style="5" customWidth="1"/>
    <col min="22" max="22" width="15.109375" style="5" customWidth="1"/>
    <col min="23" max="23" width="12.88671875" style="5" customWidth="1"/>
    <col min="24" max="16384" width="9.109375" style="5"/>
  </cols>
  <sheetData>
    <row r="2" spans="3:27" ht="15" customHeight="1" x14ac:dyDescent="1.65">
      <c r="G2" s="4"/>
    </row>
    <row r="14" spans="3:27" ht="23.4" x14ac:dyDescent="0.45"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12</v>
      </c>
      <c r="O14" s="11" t="s">
        <v>13</v>
      </c>
      <c r="P14" s="15" t="s">
        <v>341</v>
      </c>
      <c r="Q14" s="27"/>
      <c r="R14" s="47" t="s">
        <v>342</v>
      </c>
      <c r="S14" s="10" t="s">
        <v>343</v>
      </c>
      <c r="T14" s="10"/>
      <c r="U14" s="21"/>
      <c r="V14" s="31" t="s">
        <v>339</v>
      </c>
      <c r="W14" s="31" t="s">
        <v>340</v>
      </c>
      <c r="Z14" s="21"/>
      <c r="AA14" s="21"/>
    </row>
    <row r="15" spans="3:27" x14ac:dyDescent="0.3">
      <c r="C15" s="12">
        <v>1215</v>
      </c>
      <c r="D15" s="12" t="s">
        <v>14</v>
      </c>
      <c r="E15" s="12" t="s">
        <v>15</v>
      </c>
      <c r="F15" s="12" t="s">
        <v>16</v>
      </c>
      <c r="G15" s="12" t="s">
        <v>17</v>
      </c>
      <c r="H15" s="12" t="s">
        <v>18</v>
      </c>
      <c r="I15" s="12" t="s">
        <v>19</v>
      </c>
      <c r="J15" s="12" t="s">
        <v>20</v>
      </c>
      <c r="K15" s="12" t="s">
        <v>21</v>
      </c>
      <c r="L15" s="12" t="s">
        <v>22</v>
      </c>
      <c r="M15" s="13">
        <v>45242</v>
      </c>
      <c r="N15" s="12" t="s">
        <v>23</v>
      </c>
      <c r="O15" s="17">
        <v>45608</v>
      </c>
      <c r="P15" s="12" t="s">
        <v>335</v>
      </c>
      <c r="Q15" s="14"/>
      <c r="R15" s="48">
        <f t="shared" ref="R15:R46" si="0">VLOOKUP(P15,Data,2,FALSE)</f>
        <v>1040</v>
      </c>
      <c r="S15" s="8" t="s">
        <v>335</v>
      </c>
      <c r="T15" s="38"/>
      <c r="V15" s="22" t="s">
        <v>332</v>
      </c>
      <c r="W15" s="26">
        <v>1440</v>
      </c>
    </row>
    <row r="16" spans="3:27" x14ac:dyDescent="0.3">
      <c r="C16" s="12">
        <v>2689</v>
      </c>
      <c r="D16" s="12" t="s">
        <v>24</v>
      </c>
      <c r="E16" s="12" t="s">
        <v>25</v>
      </c>
      <c r="F16" s="12" t="s">
        <v>26</v>
      </c>
      <c r="G16" s="12" t="s">
        <v>27</v>
      </c>
      <c r="H16" s="12" t="s">
        <v>18</v>
      </c>
      <c r="I16" s="12" t="s">
        <v>28</v>
      </c>
      <c r="J16" s="12" t="s">
        <v>29</v>
      </c>
      <c r="K16" s="12" t="s">
        <v>30</v>
      </c>
      <c r="L16" s="12" t="s">
        <v>31</v>
      </c>
      <c r="M16" s="13">
        <v>44908</v>
      </c>
      <c r="N16" s="12" t="s">
        <v>23</v>
      </c>
      <c r="O16" s="13">
        <v>45273</v>
      </c>
      <c r="P16" s="16" t="s">
        <v>338</v>
      </c>
      <c r="Q16" s="28"/>
      <c r="R16" s="48">
        <f t="shared" si="0"/>
        <v>345</v>
      </c>
      <c r="S16" s="8" t="s">
        <v>338</v>
      </c>
      <c r="T16" s="38"/>
      <c r="V16" s="22" t="s">
        <v>333</v>
      </c>
      <c r="W16" s="26">
        <v>1300</v>
      </c>
    </row>
    <row r="17" spans="3:24" x14ac:dyDescent="0.3">
      <c r="C17" s="12">
        <v>1736</v>
      </c>
      <c r="D17" s="12" t="s">
        <v>33</v>
      </c>
      <c r="E17" s="12" t="s">
        <v>34</v>
      </c>
      <c r="F17" s="12" t="s">
        <v>26</v>
      </c>
      <c r="G17" s="12" t="s">
        <v>35</v>
      </c>
      <c r="H17" s="12" t="s">
        <v>18</v>
      </c>
      <c r="I17" s="12" t="s">
        <v>36</v>
      </c>
      <c r="J17" s="12" t="s">
        <v>37</v>
      </c>
      <c r="K17" s="12" t="s">
        <v>38</v>
      </c>
      <c r="L17" s="12" t="s">
        <v>39</v>
      </c>
      <c r="M17" s="13">
        <v>44717</v>
      </c>
      <c r="N17" s="12" t="s">
        <v>23</v>
      </c>
      <c r="O17" s="13">
        <v>45082</v>
      </c>
      <c r="P17" s="16" t="s">
        <v>335</v>
      </c>
      <c r="Q17" s="28"/>
      <c r="R17" s="48">
        <f t="shared" si="0"/>
        <v>1040</v>
      </c>
      <c r="S17" s="8" t="s">
        <v>335</v>
      </c>
      <c r="T17" s="38"/>
      <c r="V17" s="22" t="s">
        <v>335</v>
      </c>
      <c r="W17" s="26">
        <v>1040</v>
      </c>
    </row>
    <row r="18" spans="3:24" x14ac:dyDescent="0.3">
      <c r="C18" s="12">
        <v>2596</v>
      </c>
      <c r="D18" s="12" t="s">
        <v>41</v>
      </c>
      <c r="E18" s="12" t="s">
        <v>42</v>
      </c>
      <c r="F18" s="12" t="s">
        <v>16</v>
      </c>
      <c r="G18" s="12" t="s">
        <v>43</v>
      </c>
      <c r="H18" s="12" t="s">
        <v>44</v>
      </c>
      <c r="I18" s="12" t="s">
        <v>45</v>
      </c>
      <c r="J18" s="12" t="s">
        <v>46</v>
      </c>
      <c r="K18" s="12" t="s">
        <v>47</v>
      </c>
      <c r="L18" s="12" t="s">
        <v>22</v>
      </c>
      <c r="M18" s="13">
        <v>45085</v>
      </c>
      <c r="N18" s="12" t="s">
        <v>23</v>
      </c>
      <c r="O18" s="13">
        <v>45450</v>
      </c>
      <c r="P18" s="14" t="s">
        <v>337</v>
      </c>
      <c r="Q18" s="28"/>
      <c r="R18" s="48">
        <f t="shared" si="0"/>
        <v>790</v>
      </c>
      <c r="S18" s="8" t="s">
        <v>337</v>
      </c>
      <c r="T18" s="38"/>
      <c r="V18" s="22" t="s">
        <v>337</v>
      </c>
      <c r="W18" s="26">
        <v>790</v>
      </c>
    </row>
    <row r="19" spans="3:24" x14ac:dyDescent="0.3">
      <c r="C19" s="12">
        <v>1078</v>
      </c>
      <c r="D19" s="12" t="s">
        <v>49</v>
      </c>
      <c r="E19" s="12" t="s">
        <v>50</v>
      </c>
      <c r="F19" s="12" t="s">
        <v>16</v>
      </c>
      <c r="G19" s="12" t="s">
        <v>51</v>
      </c>
      <c r="H19" s="12" t="s">
        <v>18</v>
      </c>
      <c r="I19" s="12" t="s">
        <v>52</v>
      </c>
      <c r="J19" s="12" t="s">
        <v>53</v>
      </c>
      <c r="K19" s="12" t="s">
        <v>54</v>
      </c>
      <c r="L19" s="12" t="s">
        <v>31</v>
      </c>
      <c r="M19" s="13">
        <v>44596</v>
      </c>
      <c r="N19" s="12" t="s">
        <v>55</v>
      </c>
      <c r="O19" s="13">
        <v>44603</v>
      </c>
      <c r="P19" s="14" t="s">
        <v>332</v>
      </c>
      <c r="Q19" s="28"/>
      <c r="R19" s="48">
        <f t="shared" si="0"/>
        <v>1440</v>
      </c>
      <c r="S19" s="46" t="s">
        <v>344</v>
      </c>
      <c r="T19" s="46"/>
      <c r="V19" s="22" t="s">
        <v>338</v>
      </c>
      <c r="W19" s="26">
        <v>345</v>
      </c>
    </row>
    <row r="20" spans="3:24" x14ac:dyDescent="0.3">
      <c r="C20" s="12">
        <v>1629</v>
      </c>
      <c r="D20" s="12" t="s">
        <v>57</v>
      </c>
      <c r="E20" s="12" t="s">
        <v>58</v>
      </c>
      <c r="F20" s="12" t="s">
        <v>26</v>
      </c>
      <c r="G20" s="12" t="s">
        <v>59</v>
      </c>
      <c r="H20" s="12" t="s">
        <v>18</v>
      </c>
      <c r="I20" s="12" t="s">
        <v>60</v>
      </c>
      <c r="J20" s="12" t="s">
        <v>61</v>
      </c>
      <c r="K20" s="12" t="s">
        <v>62</v>
      </c>
      <c r="L20" s="12" t="s">
        <v>63</v>
      </c>
      <c r="M20" s="13">
        <v>45016</v>
      </c>
      <c r="N20" s="12" t="s">
        <v>55</v>
      </c>
      <c r="O20" s="13">
        <v>45053</v>
      </c>
      <c r="P20" s="14" t="s">
        <v>335</v>
      </c>
      <c r="Q20" s="28"/>
      <c r="R20" s="48">
        <f t="shared" si="0"/>
        <v>1040</v>
      </c>
      <c r="S20" s="46" t="s">
        <v>344</v>
      </c>
      <c r="T20" s="46"/>
      <c r="V20" s="23"/>
      <c r="W20" s="23"/>
    </row>
    <row r="21" spans="3:24" x14ac:dyDescent="0.3">
      <c r="C21" s="12">
        <v>2916</v>
      </c>
      <c r="D21" s="12" t="s">
        <v>65</v>
      </c>
      <c r="E21" s="12" t="s">
        <v>50</v>
      </c>
      <c r="F21" s="12" t="s">
        <v>26</v>
      </c>
      <c r="G21" s="12" t="s">
        <v>66</v>
      </c>
      <c r="H21" s="12" t="s">
        <v>18</v>
      </c>
      <c r="I21" s="12" t="s">
        <v>67</v>
      </c>
      <c r="J21" s="12" t="s">
        <v>68</v>
      </c>
      <c r="K21" s="12" t="s">
        <v>69</v>
      </c>
      <c r="L21" s="12" t="s">
        <v>39</v>
      </c>
      <c r="M21" s="13">
        <v>44667</v>
      </c>
      <c r="N21" s="12" t="s">
        <v>55</v>
      </c>
      <c r="O21" s="13">
        <v>44674</v>
      </c>
      <c r="P21" s="14" t="s">
        <v>333</v>
      </c>
      <c r="Q21" s="28"/>
      <c r="R21" s="48">
        <f t="shared" si="0"/>
        <v>1300</v>
      </c>
      <c r="S21" s="46" t="s">
        <v>344</v>
      </c>
      <c r="T21" s="46"/>
      <c r="W21" s="24"/>
      <c r="X21" s="24"/>
    </row>
    <row r="22" spans="3:24" ht="21" x14ac:dyDescent="0.4">
      <c r="C22" s="12">
        <v>1586</v>
      </c>
      <c r="D22" s="12" t="s">
        <v>70</v>
      </c>
      <c r="E22" s="12" t="s">
        <v>71</v>
      </c>
      <c r="F22" s="12" t="s">
        <v>16</v>
      </c>
      <c r="G22" s="12" t="s">
        <v>72</v>
      </c>
      <c r="H22" s="12" t="s">
        <v>18</v>
      </c>
      <c r="I22" s="12" t="s">
        <v>73</v>
      </c>
      <c r="J22" s="12" t="s">
        <v>74</v>
      </c>
      <c r="K22" s="12" t="s">
        <v>75</v>
      </c>
      <c r="L22" s="12" t="s">
        <v>31</v>
      </c>
      <c r="M22" s="13">
        <v>44756</v>
      </c>
      <c r="N22" s="12" t="s">
        <v>23</v>
      </c>
      <c r="O22" s="13">
        <v>45121</v>
      </c>
      <c r="P22" s="14" t="s">
        <v>335</v>
      </c>
      <c r="Q22" s="28"/>
      <c r="R22" s="48">
        <f t="shared" si="0"/>
        <v>1040</v>
      </c>
      <c r="S22" s="8" t="s">
        <v>335</v>
      </c>
      <c r="T22" s="38"/>
      <c r="V22" s="32" t="s">
        <v>345</v>
      </c>
      <c r="W22" s="33"/>
    </row>
    <row r="23" spans="3:24" x14ac:dyDescent="0.3">
      <c r="C23" s="12">
        <v>1044</v>
      </c>
      <c r="D23" s="12" t="s">
        <v>76</v>
      </c>
      <c r="E23" s="12" t="s">
        <v>77</v>
      </c>
      <c r="F23" s="12" t="s">
        <v>16</v>
      </c>
      <c r="G23" s="12" t="s">
        <v>78</v>
      </c>
      <c r="H23" s="12" t="s">
        <v>44</v>
      </c>
      <c r="I23" s="12" t="s">
        <v>79</v>
      </c>
      <c r="J23" s="12" t="s">
        <v>80</v>
      </c>
      <c r="K23" s="12" t="s">
        <v>81</v>
      </c>
      <c r="L23" s="12" t="s">
        <v>39</v>
      </c>
      <c r="M23" s="13">
        <v>45163</v>
      </c>
      <c r="N23" s="12" t="s">
        <v>23</v>
      </c>
      <c r="O23" s="13">
        <v>45528</v>
      </c>
      <c r="P23" s="14" t="s">
        <v>338</v>
      </c>
      <c r="Q23" s="28"/>
      <c r="R23" s="48">
        <f t="shared" si="0"/>
        <v>345</v>
      </c>
      <c r="S23" s="8" t="s">
        <v>338</v>
      </c>
      <c r="T23" s="38"/>
      <c r="V23" s="22" t="s">
        <v>332</v>
      </c>
      <c r="W23" s="22">
        <v>15</v>
      </c>
    </row>
    <row r="24" spans="3:24" x14ac:dyDescent="0.3">
      <c r="C24" s="12">
        <v>1201</v>
      </c>
      <c r="D24" s="12" t="s">
        <v>82</v>
      </c>
      <c r="E24" s="12" t="s">
        <v>83</v>
      </c>
      <c r="F24" s="12" t="s">
        <v>26</v>
      </c>
      <c r="G24" s="12" t="s">
        <v>84</v>
      </c>
      <c r="H24" s="12" t="s">
        <v>18</v>
      </c>
      <c r="I24" s="12" t="s">
        <v>85</v>
      </c>
      <c r="J24" s="12" t="s">
        <v>86</v>
      </c>
      <c r="K24" s="12" t="s">
        <v>87</v>
      </c>
      <c r="L24" s="12" t="s">
        <v>22</v>
      </c>
      <c r="M24" s="13">
        <v>44597</v>
      </c>
      <c r="N24" s="12" t="s">
        <v>23</v>
      </c>
      <c r="O24" s="13">
        <v>44962</v>
      </c>
      <c r="P24" s="14" t="s">
        <v>338</v>
      </c>
      <c r="Q24" s="28"/>
      <c r="R24" s="48">
        <f t="shared" si="0"/>
        <v>345</v>
      </c>
      <c r="S24" s="8" t="s">
        <v>338</v>
      </c>
      <c r="T24" s="38"/>
      <c r="V24" s="22" t="s">
        <v>333</v>
      </c>
      <c r="W24" s="22">
        <v>5</v>
      </c>
    </row>
    <row r="25" spans="3:24" x14ac:dyDescent="0.3">
      <c r="C25" s="12">
        <v>2198</v>
      </c>
      <c r="D25" s="12" t="s">
        <v>88</v>
      </c>
      <c r="E25" s="12" t="s">
        <v>89</v>
      </c>
      <c r="F25" s="12" t="s">
        <v>26</v>
      </c>
      <c r="G25" s="12" t="s">
        <v>90</v>
      </c>
      <c r="H25" s="12" t="s">
        <v>18</v>
      </c>
      <c r="I25" s="12" t="s">
        <v>91</v>
      </c>
      <c r="J25" s="12" t="s">
        <v>92</v>
      </c>
      <c r="K25" s="12" t="s">
        <v>93</v>
      </c>
      <c r="L25" s="12" t="s">
        <v>22</v>
      </c>
      <c r="M25" s="13">
        <v>44595</v>
      </c>
      <c r="N25" s="12" t="s">
        <v>23</v>
      </c>
      <c r="O25" s="13">
        <v>44960</v>
      </c>
      <c r="P25" s="14" t="s">
        <v>332</v>
      </c>
      <c r="Q25" s="28"/>
      <c r="R25" s="48">
        <f t="shared" si="0"/>
        <v>1440</v>
      </c>
      <c r="S25" s="8" t="s">
        <v>332</v>
      </c>
      <c r="T25" s="38"/>
      <c r="V25" s="22" t="s">
        <v>335</v>
      </c>
      <c r="W25" s="22">
        <v>20</v>
      </c>
    </row>
    <row r="26" spans="3:24" x14ac:dyDescent="0.3">
      <c r="C26" s="12">
        <v>1741</v>
      </c>
      <c r="D26" s="12" t="s">
        <v>95</v>
      </c>
      <c r="E26" s="12" t="s">
        <v>96</v>
      </c>
      <c r="F26" s="12" t="s">
        <v>16</v>
      </c>
      <c r="G26" s="12" t="s">
        <v>97</v>
      </c>
      <c r="H26" s="12" t="s">
        <v>18</v>
      </c>
      <c r="I26" s="12" t="s">
        <v>98</v>
      </c>
      <c r="J26" s="12" t="s">
        <v>99</v>
      </c>
      <c r="K26" s="12" t="s">
        <v>100</v>
      </c>
      <c r="L26" s="12" t="s">
        <v>22</v>
      </c>
      <c r="M26" s="13">
        <v>44927</v>
      </c>
      <c r="N26" s="12" t="s">
        <v>55</v>
      </c>
      <c r="O26" s="13">
        <v>44934</v>
      </c>
      <c r="P26" s="14" t="s">
        <v>338</v>
      </c>
      <c r="Q26" s="28"/>
      <c r="R26" s="48">
        <f t="shared" si="0"/>
        <v>345</v>
      </c>
      <c r="S26" s="46" t="s">
        <v>344</v>
      </c>
      <c r="T26" s="46"/>
      <c r="V26" s="22" t="s">
        <v>337</v>
      </c>
      <c r="W26" s="22">
        <v>10</v>
      </c>
    </row>
    <row r="27" spans="3:24" x14ac:dyDescent="0.3">
      <c r="C27" s="12">
        <v>1642</v>
      </c>
      <c r="D27" s="12" t="s">
        <v>102</v>
      </c>
      <c r="E27" s="12" t="s">
        <v>103</v>
      </c>
      <c r="F27" s="12" t="s">
        <v>16</v>
      </c>
      <c r="G27" s="12" t="s">
        <v>104</v>
      </c>
      <c r="H27" s="12" t="s">
        <v>18</v>
      </c>
      <c r="I27" s="12" t="s">
        <v>105</v>
      </c>
      <c r="J27" s="12" t="s">
        <v>106</v>
      </c>
      <c r="K27" s="12" t="s">
        <v>107</v>
      </c>
      <c r="L27" s="12" t="s">
        <v>39</v>
      </c>
      <c r="M27" s="13">
        <v>44941</v>
      </c>
      <c r="N27" s="12" t="s">
        <v>55</v>
      </c>
      <c r="O27" s="13">
        <v>44948</v>
      </c>
      <c r="P27" s="14" t="s">
        <v>335</v>
      </c>
      <c r="Q27" s="28"/>
      <c r="R27" s="48">
        <f t="shared" si="0"/>
        <v>1040</v>
      </c>
      <c r="S27" s="46" t="s">
        <v>344</v>
      </c>
      <c r="T27" s="46"/>
      <c r="V27" s="22" t="s">
        <v>338</v>
      </c>
      <c r="W27" s="22">
        <v>8</v>
      </c>
    </row>
    <row r="28" spans="3:24" x14ac:dyDescent="0.3">
      <c r="C28" s="12">
        <v>1407</v>
      </c>
      <c r="D28" s="12" t="s">
        <v>109</v>
      </c>
      <c r="E28" s="12" t="s">
        <v>110</v>
      </c>
      <c r="F28" s="12" t="s">
        <v>16</v>
      </c>
      <c r="G28" s="12" t="s">
        <v>111</v>
      </c>
      <c r="H28" s="12" t="s">
        <v>18</v>
      </c>
      <c r="I28" s="12" t="s">
        <v>112</v>
      </c>
      <c r="J28" s="12" t="s">
        <v>113</v>
      </c>
      <c r="K28" s="12" t="s">
        <v>114</v>
      </c>
      <c r="L28" s="12" t="s">
        <v>31</v>
      </c>
      <c r="M28" s="13">
        <v>44677</v>
      </c>
      <c r="N28" s="12" t="s">
        <v>55</v>
      </c>
      <c r="O28" s="13">
        <v>44683</v>
      </c>
      <c r="P28" s="14" t="s">
        <v>333</v>
      </c>
      <c r="Q28" s="28"/>
      <c r="R28" s="48">
        <f t="shared" si="0"/>
        <v>1300</v>
      </c>
      <c r="S28" s="46" t="s">
        <v>344</v>
      </c>
      <c r="T28" s="46"/>
    </row>
    <row r="29" spans="3:24" x14ac:dyDescent="0.3">
      <c r="C29" s="12">
        <v>2112</v>
      </c>
      <c r="D29" s="12" t="s">
        <v>115</v>
      </c>
      <c r="E29" s="12" t="s">
        <v>116</v>
      </c>
      <c r="F29" s="12" t="s">
        <v>26</v>
      </c>
      <c r="G29" s="12" t="s">
        <v>117</v>
      </c>
      <c r="H29" s="12" t="s">
        <v>18</v>
      </c>
      <c r="I29" s="12" t="s">
        <v>118</v>
      </c>
      <c r="J29" s="12" t="s">
        <v>119</v>
      </c>
      <c r="K29" s="12" t="s">
        <v>120</v>
      </c>
      <c r="L29" s="12" t="s">
        <v>39</v>
      </c>
      <c r="M29" s="13">
        <v>45061</v>
      </c>
      <c r="N29" s="12" t="s">
        <v>23</v>
      </c>
      <c r="O29" s="13">
        <v>45426</v>
      </c>
      <c r="P29" s="14" t="s">
        <v>337</v>
      </c>
      <c r="Q29" s="28"/>
      <c r="R29" s="48">
        <f t="shared" si="0"/>
        <v>790</v>
      </c>
      <c r="S29" s="8" t="s">
        <v>337</v>
      </c>
      <c r="T29" s="38"/>
    </row>
    <row r="30" spans="3:24" x14ac:dyDescent="0.3">
      <c r="C30" s="12">
        <v>1997</v>
      </c>
      <c r="D30" s="12" t="s">
        <v>121</v>
      </c>
      <c r="E30" s="12" t="s">
        <v>122</v>
      </c>
      <c r="F30" s="12" t="s">
        <v>26</v>
      </c>
      <c r="G30" s="12" t="s">
        <v>123</v>
      </c>
      <c r="H30" s="12" t="s">
        <v>18</v>
      </c>
      <c r="I30" s="12" t="s">
        <v>124</v>
      </c>
      <c r="J30" s="12" t="s">
        <v>125</v>
      </c>
      <c r="K30" s="12" t="s">
        <v>126</v>
      </c>
      <c r="L30" s="12" t="s">
        <v>63</v>
      </c>
      <c r="M30" s="13">
        <v>44851</v>
      </c>
      <c r="N30" s="12" t="s">
        <v>23</v>
      </c>
      <c r="O30" s="13">
        <v>45216</v>
      </c>
      <c r="P30" s="14" t="s">
        <v>332</v>
      </c>
      <c r="Q30" s="28"/>
      <c r="R30" s="48">
        <f t="shared" si="0"/>
        <v>1440</v>
      </c>
      <c r="S30" s="8" t="s">
        <v>332</v>
      </c>
      <c r="T30" s="38"/>
    </row>
    <row r="31" spans="3:24" x14ac:dyDescent="0.3">
      <c r="C31" s="12">
        <v>2874</v>
      </c>
      <c r="D31" s="12" t="s">
        <v>127</v>
      </c>
      <c r="E31" s="12" t="s">
        <v>128</v>
      </c>
      <c r="F31" s="12" t="s">
        <v>26</v>
      </c>
      <c r="G31" s="12" t="s">
        <v>129</v>
      </c>
      <c r="H31" s="12" t="s">
        <v>18</v>
      </c>
      <c r="I31" s="12" t="s">
        <v>130</v>
      </c>
      <c r="J31" s="12" t="s">
        <v>131</v>
      </c>
      <c r="K31" s="12" t="s">
        <v>132</v>
      </c>
      <c r="L31" s="12" t="s">
        <v>39</v>
      </c>
      <c r="M31" s="13">
        <v>45288</v>
      </c>
      <c r="N31" s="12" t="s">
        <v>23</v>
      </c>
      <c r="O31" s="13">
        <v>45653</v>
      </c>
      <c r="P31" s="14" t="s">
        <v>338</v>
      </c>
      <c r="Q31" s="28"/>
      <c r="R31" s="48">
        <f t="shared" si="0"/>
        <v>345</v>
      </c>
      <c r="S31" s="8" t="s">
        <v>338</v>
      </c>
      <c r="T31" s="38"/>
    </row>
    <row r="32" spans="3:24" x14ac:dyDescent="0.3">
      <c r="C32" s="12">
        <v>1714</v>
      </c>
      <c r="D32" s="12" t="s">
        <v>133</v>
      </c>
      <c r="E32" s="12" t="s">
        <v>134</v>
      </c>
      <c r="F32" s="12" t="s">
        <v>16</v>
      </c>
      <c r="G32" s="12" t="s">
        <v>135</v>
      </c>
      <c r="H32" s="12" t="s">
        <v>44</v>
      </c>
      <c r="I32" s="12" t="s">
        <v>136</v>
      </c>
      <c r="J32" s="12" t="s">
        <v>137</v>
      </c>
      <c r="K32" s="12" t="s">
        <v>138</v>
      </c>
      <c r="L32" s="12" t="s">
        <v>22</v>
      </c>
      <c r="M32" s="13">
        <v>45259</v>
      </c>
      <c r="N32" s="12" t="s">
        <v>23</v>
      </c>
      <c r="O32" s="13">
        <v>45624</v>
      </c>
      <c r="P32" s="14" t="s">
        <v>335</v>
      </c>
      <c r="Q32" s="28"/>
      <c r="R32" s="48">
        <f t="shared" si="0"/>
        <v>1040</v>
      </c>
      <c r="S32" s="8" t="s">
        <v>335</v>
      </c>
      <c r="T32" s="38"/>
    </row>
    <row r="33" spans="3:25" ht="23.4" x14ac:dyDescent="0.45">
      <c r="C33" s="12">
        <v>2660</v>
      </c>
      <c r="D33" s="12" t="s">
        <v>139</v>
      </c>
      <c r="E33" s="12" t="s">
        <v>140</v>
      </c>
      <c r="F33" s="12" t="s">
        <v>26</v>
      </c>
      <c r="G33" s="12" t="s">
        <v>141</v>
      </c>
      <c r="H33" s="12" t="s">
        <v>18</v>
      </c>
      <c r="I33" s="12" t="s">
        <v>142</v>
      </c>
      <c r="J33" s="12" t="s">
        <v>143</v>
      </c>
      <c r="K33" s="12" t="s">
        <v>144</v>
      </c>
      <c r="L33" s="12" t="s">
        <v>22</v>
      </c>
      <c r="M33" s="13">
        <v>45199</v>
      </c>
      <c r="N33" s="12" t="s">
        <v>23</v>
      </c>
      <c r="O33" s="13">
        <v>45564</v>
      </c>
      <c r="P33" s="14" t="s">
        <v>335</v>
      </c>
      <c r="Q33" s="28"/>
      <c r="R33" s="48">
        <f t="shared" si="0"/>
        <v>1040</v>
      </c>
      <c r="S33" s="8" t="s">
        <v>335</v>
      </c>
      <c r="T33" s="38"/>
      <c r="X33" s="21"/>
      <c r="Y33" s="21"/>
    </row>
    <row r="34" spans="3:25" x14ac:dyDescent="0.3">
      <c r="C34" s="12">
        <v>2887</v>
      </c>
      <c r="D34" s="12" t="s">
        <v>145</v>
      </c>
      <c r="E34" s="12" t="s">
        <v>146</v>
      </c>
      <c r="F34" s="12" t="s">
        <v>16</v>
      </c>
      <c r="G34" s="12" t="s">
        <v>147</v>
      </c>
      <c r="H34" s="12" t="s">
        <v>18</v>
      </c>
      <c r="I34" s="12" t="s">
        <v>148</v>
      </c>
      <c r="J34" s="12" t="s">
        <v>149</v>
      </c>
      <c r="K34" s="12" t="s">
        <v>150</v>
      </c>
      <c r="L34" s="12" t="s">
        <v>31</v>
      </c>
      <c r="M34" s="13">
        <v>44774</v>
      </c>
      <c r="N34" s="12" t="s">
        <v>23</v>
      </c>
      <c r="O34" s="13">
        <v>45139</v>
      </c>
      <c r="P34" s="14" t="s">
        <v>337</v>
      </c>
      <c r="Q34" s="28"/>
      <c r="R34" s="48">
        <f t="shared" si="0"/>
        <v>790</v>
      </c>
      <c r="S34" s="8" t="s">
        <v>337</v>
      </c>
      <c r="T34" s="38"/>
    </row>
    <row r="35" spans="3:25" x14ac:dyDescent="0.3">
      <c r="C35" s="12">
        <v>2737</v>
      </c>
      <c r="D35" s="12" t="s">
        <v>151</v>
      </c>
      <c r="E35" s="12" t="s">
        <v>152</v>
      </c>
      <c r="F35" s="12" t="s">
        <v>16</v>
      </c>
      <c r="G35" s="12" t="s">
        <v>153</v>
      </c>
      <c r="H35" s="12" t="s">
        <v>18</v>
      </c>
      <c r="I35" s="12" t="s">
        <v>154</v>
      </c>
      <c r="J35" s="12" t="s">
        <v>155</v>
      </c>
      <c r="K35" s="12" t="s">
        <v>156</v>
      </c>
      <c r="L35" s="12" t="s">
        <v>22</v>
      </c>
      <c r="M35" s="13">
        <v>45262</v>
      </c>
      <c r="N35" s="12" t="s">
        <v>55</v>
      </c>
      <c r="O35" s="13">
        <v>45269</v>
      </c>
      <c r="P35" s="14" t="s">
        <v>333</v>
      </c>
      <c r="Q35" s="28"/>
      <c r="R35" s="48">
        <f t="shared" si="0"/>
        <v>1300</v>
      </c>
      <c r="S35" s="46" t="s">
        <v>344</v>
      </c>
      <c r="T35" s="46"/>
    </row>
    <row r="36" spans="3:25" x14ac:dyDescent="0.3">
      <c r="C36" s="12">
        <v>1185</v>
      </c>
      <c r="D36" s="12" t="s">
        <v>157</v>
      </c>
      <c r="E36" s="12" t="s">
        <v>158</v>
      </c>
      <c r="F36" s="12" t="s">
        <v>16</v>
      </c>
      <c r="G36" s="12" t="s">
        <v>159</v>
      </c>
      <c r="H36" s="12" t="s">
        <v>18</v>
      </c>
      <c r="I36" s="12" t="s">
        <v>160</v>
      </c>
      <c r="J36" s="12" t="s">
        <v>161</v>
      </c>
      <c r="K36" s="12" t="s">
        <v>162</v>
      </c>
      <c r="L36" s="12" t="s">
        <v>63</v>
      </c>
      <c r="M36" s="13">
        <v>44844</v>
      </c>
      <c r="N36" s="12" t="s">
        <v>55</v>
      </c>
      <c r="O36" s="13">
        <v>44851</v>
      </c>
      <c r="P36" s="14" t="s">
        <v>338</v>
      </c>
      <c r="Q36" s="28"/>
      <c r="R36" s="48">
        <f t="shared" si="0"/>
        <v>345</v>
      </c>
      <c r="S36" s="46" t="s">
        <v>344</v>
      </c>
      <c r="T36" s="46"/>
    </row>
    <row r="37" spans="3:25" x14ac:dyDescent="0.3">
      <c r="C37" s="12">
        <v>1308</v>
      </c>
      <c r="D37" s="12" t="s">
        <v>163</v>
      </c>
      <c r="E37" s="12" t="s">
        <v>164</v>
      </c>
      <c r="F37" s="12" t="s">
        <v>26</v>
      </c>
      <c r="G37" s="12" t="s">
        <v>165</v>
      </c>
      <c r="H37" s="12" t="s">
        <v>18</v>
      </c>
      <c r="I37" s="12" t="s">
        <v>166</v>
      </c>
      <c r="J37" s="12" t="s">
        <v>167</v>
      </c>
      <c r="K37" s="12" t="s">
        <v>168</v>
      </c>
      <c r="L37" s="12" t="s">
        <v>22</v>
      </c>
      <c r="M37" s="13">
        <v>45264</v>
      </c>
      <c r="N37" s="12" t="s">
        <v>23</v>
      </c>
      <c r="O37" s="13">
        <v>45629</v>
      </c>
      <c r="P37" s="14" t="s">
        <v>335</v>
      </c>
      <c r="Q37" s="28"/>
      <c r="R37" s="48">
        <f t="shared" si="0"/>
        <v>1040</v>
      </c>
      <c r="S37" s="8" t="s">
        <v>335</v>
      </c>
      <c r="T37" s="38"/>
    </row>
    <row r="38" spans="3:25" x14ac:dyDescent="0.3">
      <c r="C38" s="12">
        <v>1877</v>
      </c>
      <c r="D38" s="12" t="s">
        <v>169</v>
      </c>
      <c r="E38" s="12" t="s">
        <v>170</v>
      </c>
      <c r="F38" s="12" t="s">
        <v>26</v>
      </c>
      <c r="G38" s="12" t="s">
        <v>171</v>
      </c>
      <c r="H38" s="12" t="s">
        <v>44</v>
      </c>
      <c r="I38" s="12" t="s">
        <v>172</v>
      </c>
      <c r="J38" s="12" t="s">
        <v>173</v>
      </c>
      <c r="K38" s="12" t="s">
        <v>174</v>
      </c>
      <c r="L38" s="12" t="s">
        <v>22</v>
      </c>
      <c r="M38" s="13">
        <v>45265</v>
      </c>
      <c r="N38" s="12" t="s">
        <v>23</v>
      </c>
      <c r="O38" s="13">
        <v>45630</v>
      </c>
      <c r="P38" s="14" t="s">
        <v>337</v>
      </c>
      <c r="Q38" s="28"/>
      <c r="R38" s="48">
        <f t="shared" si="0"/>
        <v>790</v>
      </c>
      <c r="S38" s="8" t="s">
        <v>337</v>
      </c>
      <c r="T38" s="38"/>
    </row>
    <row r="39" spans="3:25" x14ac:dyDescent="0.3">
      <c r="C39" s="12">
        <v>2703</v>
      </c>
      <c r="D39" s="12" t="s">
        <v>175</v>
      </c>
      <c r="E39" s="12" t="s">
        <v>176</v>
      </c>
      <c r="F39" s="12" t="s">
        <v>26</v>
      </c>
      <c r="G39" s="12" t="s">
        <v>177</v>
      </c>
      <c r="H39" s="12" t="s">
        <v>18</v>
      </c>
      <c r="I39" s="12" t="s">
        <v>178</v>
      </c>
      <c r="J39" s="12" t="s">
        <v>179</v>
      </c>
      <c r="K39" s="12" t="s">
        <v>180</v>
      </c>
      <c r="L39" s="12" t="s">
        <v>22</v>
      </c>
      <c r="M39" s="13">
        <v>45266</v>
      </c>
      <c r="N39" s="12" t="s">
        <v>23</v>
      </c>
      <c r="O39" s="13">
        <v>45631</v>
      </c>
      <c r="P39" s="14" t="s">
        <v>332</v>
      </c>
      <c r="Q39" s="28"/>
      <c r="R39" s="48">
        <f t="shared" si="0"/>
        <v>1440</v>
      </c>
      <c r="S39" s="8" t="s">
        <v>332</v>
      </c>
      <c r="T39" s="38"/>
    </row>
    <row r="40" spans="3:25" x14ac:dyDescent="0.3">
      <c r="C40" s="12">
        <v>2759</v>
      </c>
      <c r="D40" s="12" t="s">
        <v>181</v>
      </c>
      <c r="E40" s="12" t="s">
        <v>182</v>
      </c>
      <c r="F40" s="12" t="s">
        <v>16</v>
      </c>
      <c r="G40" s="12" t="s">
        <v>183</v>
      </c>
      <c r="H40" s="12" t="s">
        <v>44</v>
      </c>
      <c r="I40" s="12" t="s">
        <v>184</v>
      </c>
      <c r="J40" s="12" t="s">
        <v>185</v>
      </c>
      <c r="K40" s="12" t="s">
        <v>186</v>
      </c>
      <c r="L40" s="12" t="s">
        <v>39</v>
      </c>
      <c r="M40" s="13">
        <v>44623</v>
      </c>
      <c r="N40" s="12" t="s">
        <v>23</v>
      </c>
      <c r="O40" s="13">
        <v>44988</v>
      </c>
      <c r="P40" s="14" t="s">
        <v>338</v>
      </c>
      <c r="Q40" s="28"/>
      <c r="R40" s="48">
        <f t="shared" si="0"/>
        <v>345</v>
      </c>
      <c r="S40" s="8" t="s">
        <v>338</v>
      </c>
      <c r="T40" s="38"/>
    </row>
    <row r="41" spans="3:25" x14ac:dyDescent="0.3">
      <c r="C41" s="12">
        <v>1121</v>
      </c>
      <c r="D41" s="12" t="s">
        <v>187</v>
      </c>
      <c r="E41" s="12" t="s">
        <v>188</v>
      </c>
      <c r="F41" s="12" t="s">
        <v>16</v>
      </c>
      <c r="G41" s="12" t="s">
        <v>189</v>
      </c>
      <c r="H41" s="12" t="s">
        <v>18</v>
      </c>
      <c r="I41" s="12" t="s">
        <v>190</v>
      </c>
      <c r="J41" s="12" t="s">
        <v>191</v>
      </c>
      <c r="K41" s="12" t="s">
        <v>192</v>
      </c>
      <c r="L41" s="12" t="s">
        <v>39</v>
      </c>
      <c r="M41" s="13">
        <v>44851</v>
      </c>
      <c r="N41" s="12" t="s">
        <v>23</v>
      </c>
      <c r="O41" s="13">
        <v>45216</v>
      </c>
      <c r="P41" s="14" t="s">
        <v>338</v>
      </c>
      <c r="Q41" s="28"/>
      <c r="R41" s="48">
        <f t="shared" si="0"/>
        <v>345</v>
      </c>
      <c r="S41" s="8" t="s">
        <v>338</v>
      </c>
      <c r="T41" s="38"/>
    </row>
    <row r="42" spans="3:25" x14ac:dyDescent="0.3">
      <c r="C42" s="12">
        <v>1501</v>
      </c>
      <c r="D42" s="12" t="s">
        <v>193</v>
      </c>
      <c r="E42" s="12" t="s">
        <v>194</v>
      </c>
      <c r="F42" s="12" t="s">
        <v>16</v>
      </c>
      <c r="G42" s="12" t="s">
        <v>195</v>
      </c>
      <c r="H42" s="12" t="s">
        <v>44</v>
      </c>
      <c r="I42" s="12" t="s">
        <v>196</v>
      </c>
      <c r="J42" s="12" t="s">
        <v>197</v>
      </c>
      <c r="K42" s="12" t="s">
        <v>198</v>
      </c>
      <c r="L42" s="12" t="s">
        <v>31</v>
      </c>
      <c r="M42" s="13">
        <v>44702</v>
      </c>
      <c r="N42" s="12" t="s">
        <v>55</v>
      </c>
      <c r="O42" s="13">
        <v>44709</v>
      </c>
      <c r="P42" s="14" t="s">
        <v>337</v>
      </c>
      <c r="Q42" s="28"/>
      <c r="R42" s="48">
        <f t="shared" si="0"/>
        <v>790</v>
      </c>
      <c r="S42" s="46" t="s">
        <v>344</v>
      </c>
      <c r="T42" s="46"/>
    </row>
    <row r="43" spans="3:25" x14ac:dyDescent="0.3">
      <c r="C43" s="12">
        <v>1300</v>
      </c>
      <c r="D43" s="12" t="s">
        <v>199</v>
      </c>
      <c r="E43" s="12" t="s">
        <v>200</v>
      </c>
      <c r="F43" s="12" t="s">
        <v>26</v>
      </c>
      <c r="G43" s="12" t="s">
        <v>201</v>
      </c>
      <c r="H43" s="12" t="s">
        <v>18</v>
      </c>
      <c r="I43" s="12" t="s">
        <v>202</v>
      </c>
      <c r="J43" s="12" t="s">
        <v>203</v>
      </c>
      <c r="K43" s="12" t="s">
        <v>204</v>
      </c>
      <c r="L43" s="12" t="s">
        <v>31</v>
      </c>
      <c r="M43" s="13">
        <v>45270</v>
      </c>
      <c r="N43" s="12" t="s">
        <v>55</v>
      </c>
      <c r="O43" s="13">
        <v>45277</v>
      </c>
      <c r="P43" s="14" t="s">
        <v>333</v>
      </c>
      <c r="Q43" s="28"/>
      <c r="R43" s="48">
        <f t="shared" si="0"/>
        <v>1300</v>
      </c>
      <c r="S43" s="46" t="s">
        <v>344</v>
      </c>
      <c r="T43" s="46"/>
    </row>
    <row r="44" spans="3:25" x14ac:dyDescent="0.3">
      <c r="C44" s="12">
        <v>2433</v>
      </c>
      <c r="D44" s="12" t="s">
        <v>205</v>
      </c>
      <c r="E44" s="12" t="s">
        <v>206</v>
      </c>
      <c r="F44" s="12" t="s">
        <v>26</v>
      </c>
      <c r="G44" s="12" t="s">
        <v>207</v>
      </c>
      <c r="H44" s="12" t="s">
        <v>18</v>
      </c>
      <c r="I44" s="12" t="s">
        <v>208</v>
      </c>
      <c r="J44" s="12" t="s">
        <v>209</v>
      </c>
      <c r="K44" s="12" t="s">
        <v>210</v>
      </c>
      <c r="L44" s="12" t="s">
        <v>22</v>
      </c>
      <c r="M44" s="13">
        <v>44742</v>
      </c>
      <c r="N44" s="12" t="s">
        <v>23</v>
      </c>
      <c r="O44" s="13">
        <v>45107</v>
      </c>
      <c r="P44" s="14" t="s">
        <v>337</v>
      </c>
      <c r="Q44" s="28"/>
      <c r="R44" s="48">
        <f t="shared" si="0"/>
        <v>790</v>
      </c>
      <c r="S44" s="8" t="s">
        <v>337</v>
      </c>
      <c r="T44" s="38"/>
    </row>
    <row r="45" spans="3:25" x14ac:dyDescent="0.3">
      <c r="C45" s="12">
        <v>1036</v>
      </c>
      <c r="D45" s="12" t="s">
        <v>211</v>
      </c>
      <c r="E45" s="12" t="s">
        <v>212</v>
      </c>
      <c r="F45" s="12" t="s">
        <v>16</v>
      </c>
      <c r="G45" s="12" t="s">
        <v>213</v>
      </c>
      <c r="H45" s="12" t="s">
        <v>18</v>
      </c>
      <c r="I45" s="12" t="s">
        <v>214</v>
      </c>
      <c r="J45" s="12" t="s">
        <v>215</v>
      </c>
      <c r="K45" s="12" t="s">
        <v>216</v>
      </c>
      <c r="L45" s="12" t="s">
        <v>22</v>
      </c>
      <c r="M45" s="13">
        <v>45112</v>
      </c>
      <c r="N45" s="12" t="s">
        <v>23</v>
      </c>
      <c r="O45" s="13">
        <v>45477</v>
      </c>
      <c r="P45" s="14" t="s">
        <v>335</v>
      </c>
      <c r="Q45" s="28"/>
      <c r="R45" s="48">
        <f t="shared" si="0"/>
        <v>1040</v>
      </c>
      <c r="S45" s="8" t="s">
        <v>335</v>
      </c>
      <c r="T45" s="38"/>
    </row>
    <row r="46" spans="3:25" x14ac:dyDescent="0.3">
      <c r="C46" s="12">
        <v>1757</v>
      </c>
      <c r="D46" s="12" t="s">
        <v>217</v>
      </c>
      <c r="E46" s="12" t="s">
        <v>218</v>
      </c>
      <c r="F46" s="12" t="s">
        <v>26</v>
      </c>
      <c r="G46" s="12" t="s">
        <v>219</v>
      </c>
      <c r="H46" s="12" t="s">
        <v>18</v>
      </c>
      <c r="I46" s="12" t="s">
        <v>220</v>
      </c>
      <c r="J46" s="12" t="s">
        <v>221</v>
      </c>
      <c r="K46" s="12" t="s">
        <v>222</v>
      </c>
      <c r="L46" s="12" t="s">
        <v>22</v>
      </c>
      <c r="M46" s="13">
        <v>45129</v>
      </c>
      <c r="N46" s="12" t="s">
        <v>23</v>
      </c>
      <c r="O46" s="13">
        <v>45494</v>
      </c>
      <c r="P46" s="14" t="s">
        <v>332</v>
      </c>
      <c r="Q46" s="28"/>
      <c r="R46" s="48">
        <f t="shared" si="0"/>
        <v>1440</v>
      </c>
      <c r="S46" s="8" t="s">
        <v>332</v>
      </c>
      <c r="T46" s="38"/>
    </row>
    <row r="47" spans="3:25" x14ac:dyDescent="0.3">
      <c r="C47" s="12">
        <v>2532</v>
      </c>
      <c r="D47" s="12" t="s">
        <v>223</v>
      </c>
      <c r="E47" s="12" t="s">
        <v>224</v>
      </c>
      <c r="F47" s="12" t="s">
        <v>26</v>
      </c>
      <c r="G47" s="12" t="s">
        <v>225</v>
      </c>
      <c r="H47" s="12" t="s">
        <v>18</v>
      </c>
      <c r="I47" s="12" t="s">
        <v>226</v>
      </c>
      <c r="J47" s="12" t="s">
        <v>227</v>
      </c>
      <c r="K47" s="12" t="s">
        <v>228</v>
      </c>
      <c r="L47" s="12" t="s">
        <v>63</v>
      </c>
      <c r="M47" s="13">
        <v>45274</v>
      </c>
      <c r="N47" s="12" t="s">
        <v>23</v>
      </c>
      <c r="O47" s="13">
        <v>45639</v>
      </c>
      <c r="P47" s="14" t="s">
        <v>337</v>
      </c>
      <c r="Q47" s="28"/>
      <c r="R47" s="48">
        <f t="shared" ref="R47:R64" si="1">VLOOKUP(P47,Data,2,FALSE)</f>
        <v>790</v>
      </c>
      <c r="S47" s="8" t="s">
        <v>337</v>
      </c>
      <c r="T47" s="38"/>
    </row>
    <row r="48" spans="3:25" x14ac:dyDescent="0.3">
      <c r="C48" s="12">
        <v>1271</v>
      </c>
      <c r="D48" s="12" t="s">
        <v>229</v>
      </c>
      <c r="E48" s="12" t="s">
        <v>230</v>
      </c>
      <c r="F48" s="12" t="s">
        <v>26</v>
      </c>
      <c r="G48" s="12" t="s">
        <v>231</v>
      </c>
      <c r="H48" s="12" t="s">
        <v>18</v>
      </c>
      <c r="I48" s="12" t="s">
        <v>232</v>
      </c>
      <c r="J48" s="12" t="s">
        <v>233</v>
      </c>
      <c r="K48" s="12" t="s">
        <v>234</v>
      </c>
      <c r="L48" s="12" t="s">
        <v>22</v>
      </c>
      <c r="M48" s="13">
        <v>44823</v>
      </c>
      <c r="N48" s="12" t="s">
        <v>55</v>
      </c>
      <c r="O48" s="13">
        <v>44830</v>
      </c>
      <c r="P48" s="14" t="s">
        <v>338</v>
      </c>
      <c r="Q48" s="28"/>
      <c r="R48" s="48">
        <f t="shared" si="1"/>
        <v>345</v>
      </c>
      <c r="S48" s="46" t="s">
        <v>344</v>
      </c>
      <c r="T48" s="46"/>
    </row>
    <row r="49" spans="3:20" x14ac:dyDescent="0.3">
      <c r="C49" s="12">
        <v>1052</v>
      </c>
      <c r="D49" s="12" t="s">
        <v>235</v>
      </c>
      <c r="E49" s="12" t="s">
        <v>236</v>
      </c>
      <c r="F49" s="12" t="s">
        <v>16</v>
      </c>
      <c r="G49" s="12" t="s">
        <v>237</v>
      </c>
      <c r="H49" s="12" t="s">
        <v>18</v>
      </c>
      <c r="I49" s="12" t="s">
        <v>238</v>
      </c>
      <c r="J49" s="12" t="s">
        <v>239</v>
      </c>
      <c r="K49" s="12" t="s">
        <v>240</v>
      </c>
      <c r="L49" s="12" t="s">
        <v>22</v>
      </c>
      <c r="M49" s="13">
        <v>44946</v>
      </c>
      <c r="N49" s="12" t="s">
        <v>23</v>
      </c>
      <c r="O49" s="13">
        <v>45311</v>
      </c>
      <c r="P49" s="14" t="s">
        <v>333</v>
      </c>
      <c r="Q49" s="28"/>
      <c r="R49" s="48">
        <f t="shared" si="1"/>
        <v>1300</v>
      </c>
      <c r="S49" s="8" t="s">
        <v>333</v>
      </c>
      <c r="T49" s="38"/>
    </row>
    <row r="50" spans="3:20" x14ac:dyDescent="0.3">
      <c r="C50" s="12">
        <v>2647</v>
      </c>
      <c r="D50" s="12" t="s">
        <v>241</v>
      </c>
      <c r="E50" s="12" t="s">
        <v>242</v>
      </c>
      <c r="F50" s="12" t="s">
        <v>16</v>
      </c>
      <c r="G50" s="12" t="s">
        <v>243</v>
      </c>
      <c r="H50" s="12" t="s">
        <v>18</v>
      </c>
      <c r="I50" s="12" t="s">
        <v>244</v>
      </c>
      <c r="J50" s="12" t="s">
        <v>245</v>
      </c>
      <c r="K50" s="12" t="s">
        <v>246</v>
      </c>
      <c r="L50" s="12" t="s">
        <v>22</v>
      </c>
      <c r="M50" s="13">
        <v>44956</v>
      </c>
      <c r="N50" s="12" t="s">
        <v>55</v>
      </c>
      <c r="O50" s="13">
        <v>44964</v>
      </c>
      <c r="P50" s="14" t="s">
        <v>335</v>
      </c>
      <c r="Q50" s="28"/>
      <c r="R50" s="48">
        <f t="shared" si="1"/>
        <v>1040</v>
      </c>
      <c r="S50" s="46" t="s">
        <v>344</v>
      </c>
      <c r="T50" s="46"/>
    </row>
    <row r="51" spans="3:20" x14ac:dyDescent="0.3">
      <c r="C51" s="12">
        <v>1864</v>
      </c>
      <c r="D51" s="12" t="s">
        <v>247</v>
      </c>
      <c r="E51" s="12" t="s">
        <v>248</v>
      </c>
      <c r="F51" s="12" t="s">
        <v>26</v>
      </c>
      <c r="G51" s="12" t="s">
        <v>249</v>
      </c>
      <c r="H51" s="12" t="s">
        <v>18</v>
      </c>
      <c r="I51" s="12" t="s">
        <v>250</v>
      </c>
      <c r="J51" s="12" t="s">
        <v>251</v>
      </c>
      <c r="K51" s="12" t="s">
        <v>252</v>
      </c>
      <c r="L51" s="12" t="s">
        <v>22</v>
      </c>
      <c r="M51" s="13">
        <v>45056</v>
      </c>
      <c r="N51" s="12" t="s">
        <v>23</v>
      </c>
      <c r="O51" s="13">
        <v>45421</v>
      </c>
      <c r="P51" s="14" t="s">
        <v>338</v>
      </c>
      <c r="Q51" s="28"/>
      <c r="R51" s="48">
        <f t="shared" si="1"/>
        <v>345</v>
      </c>
      <c r="S51" s="8" t="s">
        <v>338</v>
      </c>
      <c r="T51" s="38"/>
    </row>
    <row r="52" spans="3:20" x14ac:dyDescent="0.3">
      <c r="C52" s="12">
        <v>2211</v>
      </c>
      <c r="D52" s="12" t="s">
        <v>253</v>
      </c>
      <c r="E52" s="12" t="s">
        <v>254</v>
      </c>
      <c r="F52" s="12" t="s">
        <v>26</v>
      </c>
      <c r="G52" s="12" t="s">
        <v>255</v>
      </c>
      <c r="H52" s="12" t="s">
        <v>18</v>
      </c>
      <c r="I52" s="12" t="s">
        <v>256</v>
      </c>
      <c r="J52" s="12" t="s">
        <v>257</v>
      </c>
      <c r="K52" s="12" t="s">
        <v>258</v>
      </c>
      <c r="L52" s="12" t="s">
        <v>22</v>
      </c>
      <c r="M52" s="13">
        <v>45279</v>
      </c>
      <c r="N52" s="12" t="s">
        <v>23</v>
      </c>
      <c r="O52" s="13">
        <v>45644</v>
      </c>
      <c r="P52" s="14" t="s">
        <v>332</v>
      </c>
      <c r="Q52" s="28"/>
      <c r="R52" s="48">
        <f t="shared" si="1"/>
        <v>1440</v>
      </c>
      <c r="S52" s="8" t="s">
        <v>332</v>
      </c>
      <c r="T52" s="38"/>
    </row>
    <row r="53" spans="3:20" x14ac:dyDescent="0.3">
      <c r="C53" s="12">
        <v>2233</v>
      </c>
      <c r="D53" s="12" t="s">
        <v>259</v>
      </c>
      <c r="E53" s="12" t="s">
        <v>260</v>
      </c>
      <c r="F53" s="12" t="s">
        <v>26</v>
      </c>
      <c r="G53" s="12" t="s">
        <v>261</v>
      </c>
      <c r="H53" s="12" t="s">
        <v>18</v>
      </c>
      <c r="I53" s="12" t="s">
        <v>262</v>
      </c>
      <c r="J53" s="12" t="s">
        <v>263</v>
      </c>
      <c r="K53" s="12" t="s">
        <v>264</v>
      </c>
      <c r="L53" s="12" t="s">
        <v>22</v>
      </c>
      <c r="M53" s="13">
        <v>44657</v>
      </c>
      <c r="N53" s="12" t="s">
        <v>23</v>
      </c>
      <c r="O53" s="13">
        <v>45022</v>
      </c>
      <c r="P53" s="14" t="s">
        <v>337</v>
      </c>
      <c r="Q53" s="28"/>
      <c r="R53" s="48">
        <f t="shared" si="1"/>
        <v>790</v>
      </c>
      <c r="S53" s="8" t="s">
        <v>337</v>
      </c>
      <c r="T53" s="38"/>
    </row>
    <row r="54" spans="3:20" x14ac:dyDescent="0.3">
      <c r="C54" s="12">
        <v>2168</v>
      </c>
      <c r="D54" s="12" t="s">
        <v>265</v>
      </c>
      <c r="E54" s="12" t="s">
        <v>266</v>
      </c>
      <c r="F54" s="12" t="s">
        <v>16</v>
      </c>
      <c r="G54" s="12" t="s">
        <v>267</v>
      </c>
      <c r="H54" s="12" t="s">
        <v>18</v>
      </c>
      <c r="I54" s="12" t="s">
        <v>268</v>
      </c>
      <c r="J54" s="12" t="s">
        <v>269</v>
      </c>
      <c r="K54" s="12" t="s">
        <v>270</v>
      </c>
      <c r="L54" s="12" t="s">
        <v>39</v>
      </c>
      <c r="M54" s="13">
        <v>44867</v>
      </c>
      <c r="N54" s="12" t="s">
        <v>23</v>
      </c>
      <c r="O54" s="13">
        <v>45232</v>
      </c>
      <c r="P54" s="14" t="s">
        <v>337</v>
      </c>
      <c r="Q54" s="28"/>
      <c r="R54" s="48">
        <f t="shared" si="1"/>
        <v>790</v>
      </c>
      <c r="S54" s="8" t="s">
        <v>337</v>
      </c>
      <c r="T54" s="38"/>
    </row>
    <row r="55" spans="3:20" x14ac:dyDescent="0.3">
      <c r="C55" s="12">
        <v>2361</v>
      </c>
      <c r="D55" s="12" t="s">
        <v>271</v>
      </c>
      <c r="E55" s="12" t="s">
        <v>272</v>
      </c>
      <c r="F55" s="12" t="s">
        <v>16</v>
      </c>
      <c r="G55" s="12" t="s">
        <v>273</v>
      </c>
      <c r="H55" s="12" t="s">
        <v>18</v>
      </c>
      <c r="I55" s="12" t="s">
        <v>274</v>
      </c>
      <c r="J55" s="12" t="s">
        <v>275</v>
      </c>
      <c r="K55" s="12" t="s">
        <v>276</v>
      </c>
      <c r="L55" s="12" t="s">
        <v>31</v>
      </c>
      <c r="M55" s="13">
        <v>45282</v>
      </c>
      <c r="N55" s="12" t="s">
        <v>23</v>
      </c>
      <c r="O55" s="13">
        <v>45647</v>
      </c>
      <c r="P55" s="14" t="s">
        <v>333</v>
      </c>
      <c r="Q55" s="28"/>
      <c r="R55" s="48">
        <f t="shared" si="1"/>
        <v>1300</v>
      </c>
      <c r="S55" s="8" t="s">
        <v>333</v>
      </c>
      <c r="T55" s="38"/>
    </row>
    <row r="56" spans="3:20" x14ac:dyDescent="0.3">
      <c r="C56" s="12">
        <v>1784</v>
      </c>
      <c r="D56" s="12" t="s">
        <v>277</v>
      </c>
      <c r="E56" s="12" t="s">
        <v>278</v>
      </c>
      <c r="F56" s="12" t="s">
        <v>26</v>
      </c>
      <c r="G56" s="12" t="s">
        <v>279</v>
      </c>
      <c r="H56" s="12" t="s">
        <v>18</v>
      </c>
      <c r="I56" s="12" t="s">
        <v>280</v>
      </c>
      <c r="J56" s="12" t="s">
        <v>281</v>
      </c>
      <c r="K56" s="12" t="s">
        <v>282</v>
      </c>
      <c r="L56" s="12" t="s">
        <v>31</v>
      </c>
      <c r="M56" s="13">
        <v>45283</v>
      </c>
      <c r="N56" s="12" t="s">
        <v>23</v>
      </c>
      <c r="O56" s="13">
        <v>45648</v>
      </c>
      <c r="P56" s="14" t="s">
        <v>335</v>
      </c>
      <c r="Q56" s="28"/>
      <c r="R56" s="48">
        <f t="shared" si="1"/>
        <v>1040</v>
      </c>
      <c r="S56" s="8" t="s">
        <v>335</v>
      </c>
      <c r="T56" s="38"/>
    </row>
    <row r="57" spans="3:20" x14ac:dyDescent="0.3">
      <c r="C57" s="12">
        <v>1514</v>
      </c>
      <c r="D57" s="12" t="s">
        <v>283</v>
      </c>
      <c r="E57" s="12" t="s">
        <v>284</v>
      </c>
      <c r="F57" s="12" t="s">
        <v>26</v>
      </c>
      <c r="G57" s="12" t="s">
        <v>285</v>
      </c>
      <c r="H57" s="12" t="s">
        <v>18</v>
      </c>
      <c r="I57" s="12" t="s">
        <v>286</v>
      </c>
      <c r="J57" s="12" t="s">
        <v>287</v>
      </c>
      <c r="K57" s="12" t="s">
        <v>288</v>
      </c>
      <c r="L57" s="12" t="s">
        <v>39</v>
      </c>
      <c r="M57" s="13">
        <v>44902</v>
      </c>
      <c r="N57" s="12" t="s">
        <v>23</v>
      </c>
      <c r="O57" s="13">
        <v>45267</v>
      </c>
      <c r="P57" s="14" t="s">
        <v>338</v>
      </c>
      <c r="Q57" s="28"/>
      <c r="R57" s="48">
        <f t="shared" si="1"/>
        <v>345</v>
      </c>
      <c r="S57" s="8" t="s">
        <v>338</v>
      </c>
      <c r="T57" s="38"/>
    </row>
    <row r="58" spans="3:20" x14ac:dyDescent="0.3">
      <c r="C58" s="12">
        <v>1792</v>
      </c>
      <c r="D58" s="12" t="s">
        <v>289</v>
      </c>
      <c r="E58" s="12" t="s">
        <v>290</v>
      </c>
      <c r="F58" s="12" t="s">
        <v>26</v>
      </c>
      <c r="G58" s="12" t="s">
        <v>291</v>
      </c>
      <c r="H58" s="12" t="s">
        <v>18</v>
      </c>
      <c r="I58" s="12" t="s">
        <v>292</v>
      </c>
      <c r="J58" s="12" t="s">
        <v>293</v>
      </c>
      <c r="K58" s="12" t="s">
        <v>294</v>
      </c>
      <c r="L58" s="12" t="s">
        <v>22</v>
      </c>
      <c r="M58" s="13">
        <v>45157</v>
      </c>
      <c r="N58" s="12" t="s">
        <v>23</v>
      </c>
      <c r="O58" s="13">
        <v>45522</v>
      </c>
      <c r="P58" s="14" t="s">
        <v>332</v>
      </c>
      <c r="Q58" s="28"/>
      <c r="R58" s="48">
        <f t="shared" si="1"/>
        <v>1440</v>
      </c>
      <c r="S58" s="8" t="s">
        <v>332</v>
      </c>
      <c r="T58" s="38"/>
    </row>
    <row r="59" spans="3:20" x14ac:dyDescent="0.3">
      <c r="C59" s="12">
        <v>2959</v>
      </c>
      <c r="D59" s="12" t="s">
        <v>34</v>
      </c>
      <c r="E59" s="12" t="s">
        <v>295</v>
      </c>
      <c r="F59" s="12" t="s">
        <v>26</v>
      </c>
      <c r="G59" s="12" t="s">
        <v>296</v>
      </c>
      <c r="H59" s="12" t="s">
        <v>18</v>
      </c>
      <c r="I59" s="12" t="s">
        <v>297</v>
      </c>
      <c r="J59" s="12" t="s">
        <v>298</v>
      </c>
      <c r="K59" s="12" t="s">
        <v>299</v>
      </c>
      <c r="L59" s="12" t="s">
        <v>22</v>
      </c>
      <c r="M59" s="13">
        <v>44749</v>
      </c>
      <c r="N59" s="12" t="s">
        <v>23</v>
      </c>
      <c r="O59" s="13">
        <v>45114</v>
      </c>
      <c r="P59" s="14" t="s">
        <v>338</v>
      </c>
      <c r="Q59" s="28"/>
      <c r="R59" s="48">
        <f t="shared" si="1"/>
        <v>345</v>
      </c>
      <c r="S59" s="8" t="s">
        <v>338</v>
      </c>
      <c r="T59" s="38"/>
    </row>
    <row r="60" spans="3:20" x14ac:dyDescent="0.3">
      <c r="C60" s="12">
        <v>1458</v>
      </c>
      <c r="D60" s="12" t="s">
        <v>300</v>
      </c>
      <c r="E60" s="12" t="s">
        <v>301</v>
      </c>
      <c r="F60" s="12" t="s">
        <v>26</v>
      </c>
      <c r="G60" s="12" t="s">
        <v>302</v>
      </c>
      <c r="H60" s="12" t="s">
        <v>18</v>
      </c>
      <c r="I60" s="12" t="s">
        <v>303</v>
      </c>
      <c r="J60" s="12" t="s">
        <v>304</v>
      </c>
      <c r="K60" s="12" t="s">
        <v>305</v>
      </c>
      <c r="L60" s="12" t="s">
        <v>22</v>
      </c>
      <c r="M60" s="13">
        <v>45287</v>
      </c>
      <c r="N60" s="12" t="s">
        <v>23</v>
      </c>
      <c r="O60" s="13">
        <v>45652</v>
      </c>
      <c r="P60" s="14" t="s">
        <v>335</v>
      </c>
      <c r="Q60" s="28"/>
      <c r="R60" s="48">
        <f t="shared" si="1"/>
        <v>1040</v>
      </c>
      <c r="S60" s="8" t="s">
        <v>335</v>
      </c>
      <c r="T60" s="38"/>
    </row>
    <row r="61" spans="3:20" x14ac:dyDescent="0.3">
      <c r="C61" s="12">
        <v>1428</v>
      </c>
      <c r="D61" s="12" t="s">
        <v>306</v>
      </c>
      <c r="E61" s="12" t="s">
        <v>307</v>
      </c>
      <c r="F61" s="12" t="s">
        <v>16</v>
      </c>
      <c r="G61" s="12" t="s">
        <v>308</v>
      </c>
      <c r="H61" s="12" t="s">
        <v>18</v>
      </c>
      <c r="I61" s="12" t="s">
        <v>309</v>
      </c>
      <c r="J61" s="12" t="s">
        <v>310</v>
      </c>
      <c r="K61" s="12" t="s">
        <v>311</v>
      </c>
      <c r="L61" s="12" t="s">
        <v>22</v>
      </c>
      <c r="M61" s="13">
        <v>45288</v>
      </c>
      <c r="N61" s="12" t="s">
        <v>23</v>
      </c>
      <c r="O61" s="13">
        <v>45653</v>
      </c>
      <c r="P61" s="14" t="s">
        <v>333</v>
      </c>
      <c r="Q61" s="28"/>
      <c r="R61" s="48">
        <f t="shared" si="1"/>
        <v>1300</v>
      </c>
      <c r="S61" s="8" t="s">
        <v>333</v>
      </c>
      <c r="T61" s="38"/>
    </row>
    <row r="62" spans="3:20" x14ac:dyDescent="0.3">
      <c r="C62" s="12">
        <v>2048</v>
      </c>
      <c r="D62" s="12" t="s">
        <v>312</v>
      </c>
      <c r="E62" s="12" t="s">
        <v>313</v>
      </c>
      <c r="F62" s="12" t="s">
        <v>16</v>
      </c>
      <c r="G62" s="12" t="s">
        <v>314</v>
      </c>
      <c r="H62" s="12" t="s">
        <v>315</v>
      </c>
      <c r="I62" s="12" t="s">
        <v>316</v>
      </c>
      <c r="J62" s="12" t="s">
        <v>317</v>
      </c>
      <c r="K62" s="12" t="s">
        <v>318</v>
      </c>
      <c r="L62" s="12" t="s">
        <v>31</v>
      </c>
      <c r="M62" s="13">
        <v>45197</v>
      </c>
      <c r="N62" s="12" t="s">
        <v>23</v>
      </c>
      <c r="O62" s="13">
        <v>45562</v>
      </c>
      <c r="P62" s="14" t="s">
        <v>335</v>
      </c>
      <c r="Q62" s="28"/>
      <c r="R62" s="48">
        <f t="shared" si="1"/>
        <v>1040</v>
      </c>
      <c r="S62" s="8" t="s">
        <v>335</v>
      </c>
      <c r="T62" s="38"/>
    </row>
    <row r="63" spans="3:20" x14ac:dyDescent="0.3">
      <c r="C63" s="12">
        <v>2190</v>
      </c>
      <c r="D63" s="12" t="s">
        <v>319</v>
      </c>
      <c r="E63" s="12" t="s">
        <v>320</v>
      </c>
      <c r="F63" s="12" t="s">
        <v>26</v>
      </c>
      <c r="G63" s="12" t="s">
        <v>321</v>
      </c>
      <c r="H63" s="12" t="s">
        <v>18</v>
      </c>
      <c r="I63" s="12" t="s">
        <v>322</v>
      </c>
      <c r="J63" s="12" t="s">
        <v>323</v>
      </c>
      <c r="K63" s="12" t="s">
        <v>324</v>
      </c>
      <c r="L63" s="12" t="s">
        <v>39</v>
      </c>
      <c r="M63" s="13">
        <v>44684</v>
      </c>
      <c r="N63" s="12" t="s">
        <v>23</v>
      </c>
      <c r="O63" s="13">
        <v>45049</v>
      </c>
      <c r="P63" s="18" t="s">
        <v>335</v>
      </c>
      <c r="Q63" s="29"/>
      <c r="R63" s="48">
        <f t="shared" si="1"/>
        <v>1040</v>
      </c>
      <c r="S63" s="8" t="s">
        <v>335</v>
      </c>
      <c r="T63" s="38"/>
    </row>
    <row r="64" spans="3:20" x14ac:dyDescent="0.3">
      <c r="C64" s="12">
        <v>2297</v>
      </c>
      <c r="D64" s="12" t="s">
        <v>325</v>
      </c>
      <c r="E64" s="12" t="s">
        <v>326</v>
      </c>
      <c r="F64" s="12" t="s">
        <v>26</v>
      </c>
      <c r="G64" s="12" t="s">
        <v>327</v>
      </c>
      <c r="H64" s="12" t="s">
        <v>18</v>
      </c>
      <c r="I64" s="12" t="s">
        <v>328</v>
      </c>
      <c r="J64" s="12" t="s">
        <v>329</v>
      </c>
      <c r="K64" s="12" t="s">
        <v>330</v>
      </c>
      <c r="L64" s="12" t="s">
        <v>39</v>
      </c>
      <c r="M64" s="13">
        <v>44926</v>
      </c>
      <c r="N64" s="12" t="s">
        <v>55</v>
      </c>
      <c r="O64" s="17">
        <v>44933</v>
      </c>
      <c r="P64" s="20" t="s">
        <v>332</v>
      </c>
      <c r="Q64" s="30"/>
      <c r="R64" s="48">
        <f t="shared" si="1"/>
        <v>1440</v>
      </c>
      <c r="S64" s="46" t="s">
        <v>344</v>
      </c>
      <c r="T64" s="46"/>
    </row>
    <row r="70" spans="4:11" x14ac:dyDescent="0.3">
      <c r="F70" s="39"/>
    </row>
    <row r="71" spans="4:11" ht="21" x14ac:dyDescent="0.4">
      <c r="D71" s="20"/>
      <c r="E71" s="30"/>
      <c r="F71" s="40"/>
      <c r="G71" s="41" t="s">
        <v>346</v>
      </c>
      <c r="H71" s="30"/>
      <c r="I71" s="30"/>
      <c r="J71" s="30"/>
      <c r="K71" s="42"/>
    </row>
    <row r="72" spans="4:11" x14ac:dyDescent="0.3">
      <c r="D72" s="43"/>
      <c r="E72" s="44"/>
      <c r="F72" s="44"/>
      <c r="G72" s="44"/>
      <c r="H72" s="44"/>
      <c r="I72" s="44"/>
      <c r="J72" s="44"/>
      <c r="K72" s="45"/>
    </row>
    <row r="73" spans="4:11" ht="18" x14ac:dyDescent="0.35">
      <c r="D73" s="34" t="s">
        <v>331</v>
      </c>
      <c r="E73" s="34" t="s">
        <v>340</v>
      </c>
      <c r="F73" s="34" t="s">
        <v>347</v>
      </c>
      <c r="G73" s="34" t="s">
        <v>348</v>
      </c>
      <c r="H73" s="34" t="s">
        <v>349</v>
      </c>
      <c r="I73" s="8"/>
      <c r="J73" s="8"/>
      <c r="K73" s="8"/>
    </row>
    <row r="74" spans="4:11" ht="15.6" x14ac:dyDescent="0.3">
      <c r="D74" s="8" t="s">
        <v>332</v>
      </c>
      <c r="E74" s="26">
        <v>1440</v>
      </c>
      <c r="F74" s="8">
        <v>15</v>
      </c>
      <c r="G74" s="8">
        <v>8</v>
      </c>
      <c r="H74" s="8">
        <v>6</v>
      </c>
      <c r="I74" s="8"/>
      <c r="J74" s="37" t="s">
        <v>350</v>
      </c>
      <c r="K74" s="37"/>
    </row>
    <row r="75" spans="4:11" ht="15.6" x14ac:dyDescent="0.3">
      <c r="D75" s="8" t="s">
        <v>333</v>
      </c>
      <c r="E75" s="26">
        <v>1300</v>
      </c>
      <c r="F75" s="8">
        <v>5</v>
      </c>
      <c r="G75" s="8">
        <v>7</v>
      </c>
      <c r="H75" s="8">
        <v>3</v>
      </c>
      <c r="I75" s="8"/>
      <c r="J75" s="37" t="s">
        <v>350</v>
      </c>
      <c r="K75" s="37"/>
    </row>
    <row r="76" spans="4:11" ht="15.6" x14ac:dyDescent="0.3">
      <c r="D76" s="8" t="s">
        <v>335</v>
      </c>
      <c r="E76" s="26">
        <v>1040</v>
      </c>
      <c r="F76" s="8">
        <v>20</v>
      </c>
      <c r="G76" s="8">
        <v>13</v>
      </c>
      <c r="H76" s="8">
        <v>11</v>
      </c>
      <c r="I76" s="8"/>
      <c r="J76" s="37" t="s">
        <v>350</v>
      </c>
      <c r="K76" s="37"/>
    </row>
    <row r="77" spans="4:11" ht="15.6" x14ac:dyDescent="0.3">
      <c r="D77" s="8" t="s">
        <v>337</v>
      </c>
      <c r="E77" s="26">
        <v>790</v>
      </c>
      <c r="F77" s="8">
        <v>10</v>
      </c>
      <c r="G77" s="8">
        <v>9</v>
      </c>
      <c r="H77" s="8">
        <v>8</v>
      </c>
      <c r="I77" s="8"/>
      <c r="J77" s="37" t="s">
        <v>350</v>
      </c>
      <c r="K77" s="37"/>
    </row>
    <row r="78" spans="4:11" ht="15.6" x14ac:dyDescent="0.3">
      <c r="D78" s="8" t="s">
        <v>338</v>
      </c>
      <c r="E78" s="26">
        <v>345</v>
      </c>
      <c r="F78" s="8">
        <v>8</v>
      </c>
      <c r="G78" s="8">
        <v>11</v>
      </c>
      <c r="H78" s="8">
        <v>9</v>
      </c>
      <c r="I78" s="8"/>
      <c r="J78" s="37" t="s">
        <v>351</v>
      </c>
      <c r="K78" s="37"/>
    </row>
  </sheetData>
  <conditionalFormatting sqref="J74:K78">
    <cfRule type="containsText" dxfId="42" priority="37" operator="containsText" text="Seats still available ">
      <formula>NOT(ISERROR(SEARCH("Seats still available ",J74)))</formula>
    </cfRule>
  </conditionalFormatting>
  <conditionalFormatting sqref="J78:K78">
    <cfRule type="containsText" dxfId="41" priority="36" operator="containsText" text="Seats have reached capacity">
      <formula>NOT(ISERROR(SEARCH("Seats have reached capacity",J78)))</formula>
    </cfRule>
  </conditionalFormatting>
  <conditionalFormatting sqref="N15:N64">
    <cfRule type="containsText" dxfId="40" priority="43" operator="containsText" text="Y">
      <formula>NOT(ISERROR(SEARCH("Y",N15)))</formula>
    </cfRule>
  </conditionalFormatting>
  <conditionalFormatting sqref="P15:P64">
    <cfRule type="containsText" dxfId="39" priority="42" operator="containsText" text="Upper">
      <formula>NOT(ISERROR(SEARCH("Upper",P15)))</formula>
    </cfRule>
    <cfRule type="containsText" dxfId="38" priority="40" operator="containsText" text="Middle">
      <formula>NOT(ISERROR(SEARCH("Middle",P15)))</formula>
    </cfRule>
    <cfRule type="containsText" dxfId="37" priority="39" operator="containsText" text="North">
      <formula>NOT(ISERROR(SEARCH("North",P15)))</formula>
    </cfRule>
  </conditionalFormatting>
  <conditionalFormatting sqref="P15:P65">
    <cfRule type="containsText" dxfId="36" priority="38" operator="containsText" text="South">
      <formula>NOT(ISERROR(SEARCH("South",P15)))</formula>
    </cfRule>
  </conditionalFormatting>
  <conditionalFormatting sqref="P16:P64">
    <cfRule type="containsText" dxfId="35" priority="41" operator="containsText" text="Lower">
      <formula>NOT(ISERROR(SEARCH("Lower",P16)))</formula>
    </cfRule>
  </conditionalFormatting>
  <conditionalFormatting sqref="S15:S18">
    <cfRule type="containsText" dxfId="34" priority="33" operator="containsText" text="Middle">
      <formula>NOT(ISERROR(SEARCH("Middle",S15)))</formula>
    </cfRule>
    <cfRule type="containsText" dxfId="33" priority="35" operator="containsText" text="Upper">
      <formula>NOT(ISERROR(SEARCH("Upper",S15)))</formula>
    </cfRule>
    <cfRule type="containsText" dxfId="32" priority="32" operator="containsText" text="North">
      <formula>NOT(ISERROR(SEARCH("North",S15)))</formula>
    </cfRule>
    <cfRule type="containsText" dxfId="31" priority="31" operator="containsText" text="South">
      <formula>NOT(ISERROR(SEARCH("South",S15)))</formula>
    </cfRule>
  </conditionalFormatting>
  <conditionalFormatting sqref="S16:S18">
    <cfRule type="containsText" dxfId="30" priority="34" operator="containsText" text="Lower">
      <formula>NOT(ISERROR(SEARCH("Lower",S16)))</formula>
    </cfRule>
  </conditionalFormatting>
  <conditionalFormatting sqref="S22:S25">
    <cfRule type="containsText" dxfId="29" priority="28" operator="containsText" text="Middle">
      <formula>NOT(ISERROR(SEARCH("Middle",S22)))</formula>
    </cfRule>
    <cfRule type="containsText" dxfId="28" priority="26" operator="containsText" text="South">
      <formula>NOT(ISERROR(SEARCH("South",S22)))</formula>
    </cfRule>
    <cfRule type="containsText" dxfId="27" priority="30" operator="containsText" text="Upper">
      <formula>NOT(ISERROR(SEARCH("Upper",S22)))</formula>
    </cfRule>
    <cfRule type="containsText" dxfId="26" priority="27" operator="containsText" text="North">
      <formula>NOT(ISERROR(SEARCH("North",S22)))</formula>
    </cfRule>
    <cfRule type="containsText" dxfId="25" priority="29" operator="containsText" text="Lower">
      <formula>NOT(ISERROR(SEARCH("Lower",S22)))</formula>
    </cfRule>
  </conditionalFormatting>
  <conditionalFormatting sqref="S29:S34">
    <cfRule type="containsText" dxfId="24" priority="24" operator="containsText" text="Lower">
      <formula>NOT(ISERROR(SEARCH("Lower",S29)))</formula>
    </cfRule>
    <cfRule type="containsText" dxfId="23" priority="25" operator="containsText" text="Upper">
      <formula>NOT(ISERROR(SEARCH("Upper",S29)))</formula>
    </cfRule>
    <cfRule type="containsText" dxfId="22" priority="21" operator="containsText" text="South">
      <formula>NOT(ISERROR(SEARCH("South",S29)))</formula>
    </cfRule>
    <cfRule type="containsText" dxfId="21" priority="22" operator="containsText" text="North">
      <formula>NOT(ISERROR(SEARCH("North",S29)))</formula>
    </cfRule>
    <cfRule type="containsText" dxfId="20" priority="23" operator="containsText" text="Middle">
      <formula>NOT(ISERROR(SEARCH("Middle",S29)))</formula>
    </cfRule>
  </conditionalFormatting>
  <conditionalFormatting sqref="S37:S41">
    <cfRule type="containsText" dxfId="19" priority="20" operator="containsText" text="Upper">
      <formula>NOT(ISERROR(SEARCH("Upper",S37)))</formula>
    </cfRule>
    <cfRule type="containsText" dxfId="18" priority="17" operator="containsText" text="North">
      <formula>NOT(ISERROR(SEARCH("North",S37)))</formula>
    </cfRule>
    <cfRule type="containsText" dxfId="17" priority="19" operator="containsText" text="Lower">
      <formula>NOT(ISERROR(SEARCH("Lower",S37)))</formula>
    </cfRule>
    <cfRule type="containsText" dxfId="16" priority="18" operator="containsText" text="Middle">
      <formula>NOT(ISERROR(SEARCH("Middle",S37)))</formula>
    </cfRule>
    <cfRule type="containsText" dxfId="15" priority="16" operator="containsText" text="South">
      <formula>NOT(ISERROR(SEARCH("South",S37)))</formula>
    </cfRule>
  </conditionalFormatting>
  <conditionalFormatting sqref="S44:S47">
    <cfRule type="containsText" dxfId="14" priority="11" operator="containsText" text="South">
      <formula>NOT(ISERROR(SEARCH("South",S44)))</formula>
    </cfRule>
    <cfRule type="containsText" dxfId="13" priority="15" operator="containsText" text="Upper">
      <formula>NOT(ISERROR(SEARCH("Upper",S44)))</formula>
    </cfRule>
    <cfRule type="containsText" dxfId="12" priority="14" operator="containsText" text="Lower">
      <formula>NOT(ISERROR(SEARCH("Lower",S44)))</formula>
    </cfRule>
    <cfRule type="containsText" dxfId="11" priority="13" operator="containsText" text="Middle">
      <formula>NOT(ISERROR(SEARCH("Middle",S44)))</formula>
    </cfRule>
    <cfRule type="containsText" dxfId="10" priority="12" operator="containsText" text="North">
      <formula>NOT(ISERROR(SEARCH("North",S44)))</formula>
    </cfRule>
  </conditionalFormatting>
  <conditionalFormatting sqref="S49">
    <cfRule type="containsText" dxfId="9" priority="10" operator="containsText" text="Upper">
      <formula>NOT(ISERROR(SEARCH("Upper",S49)))</formula>
    </cfRule>
    <cfRule type="containsText" dxfId="8" priority="9" operator="containsText" text="Lower">
      <formula>NOT(ISERROR(SEARCH("Lower",S49)))</formula>
    </cfRule>
    <cfRule type="containsText" dxfId="7" priority="6" operator="containsText" text="South">
      <formula>NOT(ISERROR(SEARCH("South",S49)))</formula>
    </cfRule>
    <cfRule type="containsText" dxfId="6" priority="8" operator="containsText" text="Middle">
      <formula>NOT(ISERROR(SEARCH("Middle",S49)))</formula>
    </cfRule>
    <cfRule type="containsText" dxfId="5" priority="7" operator="containsText" text="North">
      <formula>NOT(ISERROR(SEARCH("North",S49)))</formula>
    </cfRule>
  </conditionalFormatting>
  <conditionalFormatting sqref="S51:S63">
    <cfRule type="containsText" dxfId="4" priority="2" operator="containsText" text="North">
      <formula>NOT(ISERROR(SEARCH("North",S51)))</formula>
    </cfRule>
    <cfRule type="containsText" dxfId="3" priority="1" operator="containsText" text="South">
      <formula>NOT(ISERROR(SEARCH("South",S51)))</formula>
    </cfRule>
    <cfRule type="containsText" dxfId="2" priority="5" operator="containsText" text="Upper">
      <formula>NOT(ISERROR(SEARCH("Upper",S51)))</formula>
    </cfRule>
    <cfRule type="containsText" dxfId="1" priority="4" operator="containsText" text="Lower">
      <formula>NOT(ISERROR(SEARCH("Lower",S51)))</formula>
    </cfRule>
    <cfRule type="containsText" dxfId="0" priority="3" operator="containsText" text="Middle">
      <formula>NOT(ISERROR(SEARCH("Middle",S51)))</formula>
    </cfRule>
  </conditionalFormatting>
  <dataValidations count="2">
    <dataValidation type="textLength" showInputMessage="1" showErrorMessage="1" error="Please make sure your name is between 3-20 characters" prompt="Please enter a name between 3-20 characters" sqref="D15:D64" xr:uid="{00000000-0002-0000-0300-000000000000}">
      <formula1>3</formula1>
      <formula2>20</formula2>
    </dataValidation>
    <dataValidation type="list" showInputMessage="1" showErrorMessage="1" error="Pleast select an option from the list" prompt="Select a seat type" sqref="P15:P64 S15:S18 S22:S25 S29:S34 S37:S41 S44:S47 S49 S51:S63" xr:uid="{00000000-0002-0000-0300-000001000000}">
      <formula1>$V$15:$V$19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Please select an option from the list_x000a_" prompt="Select a ticket type" xr:uid="{00000000-0002-0000-0300-000002000000}">
          <x14:formula1>
            <xm:f>'season ticket holder'!$T$21:$T$24</xm:f>
          </x14:formula1>
          <xm:sqref>L14:L64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44CF318AB1348994C7C6680555ABF" ma:contentTypeVersion="11" ma:contentTypeDescription="Create a new document." ma:contentTypeScope="" ma:versionID="364fbfafd2ba4bb11fe3c3d59b869cff">
  <xsd:schema xmlns:xsd="http://www.w3.org/2001/XMLSchema" xmlns:xs="http://www.w3.org/2001/XMLSchema" xmlns:p="http://schemas.microsoft.com/office/2006/metadata/properties" xmlns:ns3="2af2aebe-fce9-443b-a811-3c4827e78415" xmlns:ns4="b0391be1-711b-46b8-84f9-c908c13e096a" targetNamespace="http://schemas.microsoft.com/office/2006/metadata/properties" ma:root="true" ma:fieldsID="5e1c7557c154ab99a582cbea00568d15" ns3:_="" ns4:_="">
    <xsd:import namespace="2af2aebe-fce9-443b-a811-3c4827e78415"/>
    <xsd:import namespace="b0391be1-711b-46b8-84f9-c908c13e0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aebe-fce9-443b-a811-3c4827e78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91be1-711b-46b8-84f9-c908c13e0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f2aebe-fce9-443b-a811-3c4827e78415" xsi:nil="true"/>
  </documentManagement>
</p:properties>
</file>

<file path=customXml/itemProps1.xml><?xml version="1.0" encoding="utf-8"?>
<ds:datastoreItem xmlns:ds="http://schemas.openxmlformats.org/officeDocument/2006/customXml" ds:itemID="{D1A6BEE4-A71D-45B7-BA6F-47EE0BECA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5A2D9-73E6-46E4-A5BC-1AE451BD3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2aebe-fce9-443b-a811-3c4827e78415"/>
    <ds:schemaRef ds:uri="b0391be1-711b-46b8-84f9-c908c13e0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67DE9B-8F9B-40BA-B1ED-5A734788C018}">
  <ds:schemaRefs>
    <ds:schemaRef ds:uri="http://schemas.openxmlformats.org/package/2006/metadata/core-properties"/>
    <ds:schemaRef ds:uri="2af2aebe-fce9-443b-a811-3c4827e78415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0391be1-711b-46b8-84f9-c908c13e096a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menu</vt:lpstr>
      <vt:lpstr>season ticket holder</vt:lpstr>
      <vt:lpstr>summary</vt:lpstr>
      <vt:lpstr>season ticket type</vt:lpstr>
      <vt:lpstr>Data</vt:lpstr>
      <vt:lpstr>seats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Anisa Begum</dc:creator>
  <cp:keywords/>
  <dc:description/>
  <cp:lastModifiedBy>Anisa Begum</cp:lastModifiedBy>
  <cp:revision/>
  <dcterms:created xsi:type="dcterms:W3CDTF">2025-09-29T10:50:21Z</dcterms:created>
  <dcterms:modified xsi:type="dcterms:W3CDTF">2025-12-22T20:52:17Z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0x010100A2A44CF318AB1348994C7C6680555ABF</vt:lpwstr>
  </property>
</Properties>
</file>